
<file path=[Content_Types].xml><?xml version="1.0" encoding="utf-8"?>
<Types xmlns="http://schemas.openxmlformats.org/package/2006/content-types">
  <Override PartName="/docProps/app.xml" ContentType="application/vnd.openxmlformats-officedocument.extended-properties+xml"/>
  <Override PartName="/xl/worksheets/sheet6.xml" ContentType="application/vnd.openxmlformats-officedocument.spreadsheetml.worksheet+xml"/>
  <Override PartName="/xl/sharedStrings.xml" ContentType="application/vnd.openxmlformats-officedocument.spreadsheetml.sharedString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7.xml" ContentType="application/vnd.openxmlformats-officedocument.spreadsheetml.worksheet+xml"/>
  <Override PartName="/xl/worksheets/sheet3.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Default Extension="rels" ContentType="application/vnd.openxmlformats-package.relationships+xml"/>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autoCompressPictures="0"/>
  <bookViews>
    <workbookView xWindow="5840" yWindow="1220" windowWidth="18280" windowHeight="14100" activeTab="1"/>
  </bookViews>
  <sheets>
    <sheet name="Columbus" sheetId="7" r:id="rId1"/>
    <sheet name="Central" sheetId="6" r:id="rId2"/>
    <sheet name="BHS" sheetId="5" r:id="rId3"/>
    <sheet name="Heskett" sheetId="4" r:id="rId4"/>
    <sheet name="Carylwood" sheetId="3" r:id="rId5"/>
    <sheet name="Glendale" sheetId="2" r:id="rId6"/>
    <sheet name="All" sheetId="1" r:id="rId7"/>
  </sheets>
  <definedNames>
    <definedName name="_xlnm._FilterDatabase" localSheetId="6" hidden="1">All!$A$1:$CR$211</definedName>
    <definedName name="_xlnm._FilterDatabase" localSheetId="2" hidden="1">BHS!$A$1:$CR$59</definedName>
    <definedName name="_xlnm._FilterDatabase" localSheetId="4" hidden="1">Carylwood!$A$1:$CR$29</definedName>
    <definedName name="_xlnm._FilterDatabase" localSheetId="1" hidden="1">Central!$A$1:$CR$29</definedName>
    <definedName name="_xlnm._FilterDatabase" localSheetId="0" hidden="1">Columbus!$A$1:$CR$32</definedName>
    <definedName name="_xlnm._FilterDatabase" localSheetId="5" hidden="1">Glendale!$A$1:$CR$34</definedName>
    <definedName name="_xlnm._FilterDatabase" localSheetId="3" hidden="1">Heskett!$A$1:$CR$33</definedName>
  </definedNames>
  <calcPr calcId="125725"/>
  <extLst>
    <ext xmlns:mx="http://schemas.microsoft.com/office/mac/excel/2008/main" uri="http://schemas.microsoft.com/office/mac/excel/2008/main">
      <mx:ArchID Flags="2"/>
    </ext>
  </extLst>
</workbook>
</file>

<file path=xl/calcChain.xml><?xml version="1.0" encoding="utf-8"?>
<calcChain xmlns="http://schemas.openxmlformats.org/spreadsheetml/2006/main">
  <c r="CR216" i="1"/>
  <c r="CR215"/>
  <c r="CR214"/>
  <c r="CR213"/>
  <c r="CR212"/>
  <c r="CQ216"/>
  <c r="CP216"/>
  <c r="CO216"/>
  <c r="CN216"/>
  <c r="CM216"/>
  <c r="CL216"/>
  <c r="CQ215"/>
  <c r="CP215"/>
  <c r="CO215"/>
  <c r="CN215"/>
  <c r="CM215"/>
  <c r="CL215"/>
  <c r="CQ214"/>
  <c r="CP214"/>
  <c r="CO214"/>
  <c r="CN214"/>
  <c r="CM214"/>
  <c r="CL214"/>
  <c r="CQ213"/>
  <c r="CP213"/>
  <c r="CO213"/>
  <c r="CN213"/>
  <c r="CM213"/>
  <c r="CL213"/>
  <c r="CQ212"/>
  <c r="CP212"/>
  <c r="CO212"/>
  <c r="CN212"/>
  <c r="CM212"/>
  <c r="CL212"/>
  <c r="BK216"/>
  <c r="BK215"/>
  <c r="BK214"/>
  <c r="BK213"/>
  <c r="BK212"/>
  <c r="BI216"/>
  <c r="BH216"/>
  <c r="BI215"/>
  <c r="BH215"/>
  <c r="BI214"/>
  <c r="BH214"/>
  <c r="BI213"/>
  <c r="BH213"/>
  <c r="BI212"/>
  <c r="BH212"/>
  <c r="BE216"/>
  <c r="BD216"/>
  <c r="BE215"/>
  <c r="BD215"/>
  <c r="BE214"/>
  <c r="BD214"/>
  <c r="BE213"/>
  <c r="BD213"/>
  <c r="BE212"/>
  <c r="BD212"/>
  <c r="AS216"/>
  <c r="AS215"/>
  <c r="AS214"/>
  <c r="AS213"/>
  <c r="AS212"/>
  <c r="AQ216"/>
  <c r="AQ215"/>
  <c r="AQ214"/>
  <c r="AQ213"/>
  <c r="AQ212"/>
  <c r="AP216"/>
  <c r="AP215"/>
  <c r="AP214"/>
  <c r="AP213"/>
  <c r="AP212"/>
  <c r="AN216"/>
  <c r="AN215"/>
  <c r="AN214"/>
  <c r="AN213"/>
  <c r="AM217"/>
  <c r="AL217"/>
  <c r="AK217"/>
  <c r="AJ217"/>
  <c r="AI217"/>
  <c r="AH217"/>
  <c r="AG217"/>
  <c r="AF217"/>
  <c r="AE217"/>
  <c r="AD217"/>
  <c r="AC217"/>
  <c r="AB217"/>
  <c r="AA217"/>
  <c r="Z217"/>
  <c r="Y217"/>
  <c r="AM216"/>
  <c r="AL216"/>
  <c r="AK216"/>
  <c r="AJ216"/>
  <c r="AI216"/>
  <c r="AH216"/>
  <c r="AG216"/>
  <c r="AF216"/>
  <c r="AE216"/>
  <c r="AD216"/>
  <c r="AC216"/>
  <c r="AB216"/>
  <c r="AA216"/>
  <c r="Z216"/>
  <c r="Y216"/>
  <c r="AM215"/>
  <c r="AL215"/>
  <c r="AK215"/>
  <c r="AJ215"/>
  <c r="AI215"/>
  <c r="AH215"/>
  <c r="AG215"/>
  <c r="AF215"/>
  <c r="AE215"/>
  <c r="AD215"/>
  <c r="AC215"/>
  <c r="AB215"/>
  <c r="AA215"/>
  <c r="Z215"/>
  <c r="Y215"/>
  <c r="AM214"/>
  <c r="AL214"/>
  <c r="AK214"/>
  <c r="AJ214"/>
  <c r="AI214"/>
  <c r="AH214"/>
  <c r="AG214"/>
  <c r="AF214"/>
  <c r="AE214"/>
  <c r="AD214"/>
  <c r="AC214"/>
  <c r="AB214"/>
  <c r="AA214"/>
  <c r="Z214"/>
  <c r="Y214"/>
  <c r="AM213"/>
  <c r="AL213"/>
  <c r="AK213"/>
  <c r="AJ213"/>
  <c r="AI213"/>
  <c r="AH213"/>
  <c r="AG213"/>
  <c r="AF213"/>
  <c r="AE213"/>
  <c r="AD213"/>
  <c r="AC213"/>
  <c r="AB213"/>
  <c r="AA213"/>
  <c r="Z213"/>
  <c r="Y213"/>
  <c r="V217"/>
  <c r="U217"/>
  <c r="T217"/>
  <c r="S217"/>
  <c r="R217"/>
  <c r="Q217"/>
  <c r="P217"/>
  <c r="O217"/>
  <c r="N217"/>
  <c r="V216"/>
  <c r="U216"/>
  <c r="T216"/>
  <c r="S216"/>
  <c r="R216"/>
  <c r="Q216"/>
  <c r="P216"/>
  <c r="O216"/>
  <c r="N216"/>
  <c r="V215"/>
  <c r="U215"/>
  <c r="T215"/>
  <c r="S215"/>
  <c r="R215"/>
  <c r="Q215"/>
  <c r="P215"/>
  <c r="O215"/>
  <c r="N215"/>
  <c r="V214"/>
  <c r="U214"/>
  <c r="T214"/>
  <c r="S214"/>
  <c r="R214"/>
  <c r="Q214"/>
  <c r="P214"/>
  <c r="O214"/>
  <c r="N214"/>
  <c r="V213"/>
  <c r="U213"/>
  <c r="T213"/>
  <c r="S213"/>
  <c r="R213"/>
  <c r="Q213"/>
  <c r="P213"/>
  <c r="O213"/>
  <c r="N213"/>
  <c r="M217"/>
  <c r="L217"/>
  <c r="K217"/>
  <c r="J217"/>
  <c r="I217"/>
  <c r="H217"/>
  <c r="G217"/>
  <c r="F217"/>
  <c r="M216"/>
  <c r="L216"/>
  <c r="K216"/>
  <c r="J216"/>
  <c r="I216"/>
  <c r="H216"/>
  <c r="G216"/>
  <c r="F216"/>
  <c r="M215"/>
  <c r="L215"/>
  <c r="K215"/>
  <c r="J215"/>
  <c r="I215"/>
  <c r="H215"/>
  <c r="G215"/>
  <c r="F215"/>
  <c r="M214"/>
  <c r="L214"/>
  <c r="K214"/>
  <c r="J214"/>
  <c r="I214"/>
  <c r="H214"/>
  <c r="G214"/>
  <c r="F214"/>
  <c r="M213"/>
  <c r="L213"/>
  <c r="K213"/>
  <c r="J213"/>
  <c r="I213"/>
  <c r="H213"/>
  <c r="G213"/>
  <c r="F213"/>
  <c r="E217"/>
  <c r="E216"/>
  <c r="E215"/>
  <c r="E214"/>
  <c r="E213"/>
  <c r="AN212"/>
  <c r="AM212"/>
  <c r="AL212"/>
  <c r="AK212"/>
  <c r="AJ212"/>
  <c r="AI212"/>
  <c r="AH212"/>
  <c r="AG212"/>
  <c r="AF212"/>
  <c r="AE212"/>
  <c r="AD212"/>
  <c r="AC212"/>
  <c r="AB212"/>
  <c r="AA212"/>
  <c r="Z212"/>
  <c r="Y212"/>
  <c r="V212"/>
  <c r="T212"/>
  <c r="S212"/>
  <c r="R212"/>
  <c r="Q212"/>
  <c r="P212"/>
  <c r="O212"/>
  <c r="N212"/>
  <c r="M212"/>
  <c r="L212"/>
  <c r="K212"/>
  <c r="J212"/>
  <c r="I212"/>
  <c r="H212"/>
  <c r="G212"/>
  <c r="F212"/>
  <c r="E212"/>
  <c r="CR64" i="5"/>
  <c r="CR63"/>
  <c r="CR62"/>
  <c r="CR61"/>
  <c r="CR60"/>
  <c r="CQ64"/>
  <c r="CP64"/>
  <c r="CO64"/>
  <c r="CN64"/>
  <c r="CM64"/>
  <c r="CL64"/>
  <c r="CQ63"/>
  <c r="CP63"/>
  <c r="CO63"/>
  <c r="CN63"/>
  <c r="CM63"/>
  <c r="CL63"/>
  <c r="CQ62"/>
  <c r="CP62"/>
  <c r="CO62"/>
  <c r="CN62"/>
  <c r="CM62"/>
  <c r="CL62"/>
  <c r="CQ61"/>
  <c r="CP61"/>
  <c r="CO61"/>
  <c r="CN61"/>
  <c r="CM61"/>
  <c r="CL61"/>
  <c r="CQ60"/>
  <c r="CP60"/>
  <c r="CO60"/>
  <c r="CN60"/>
  <c r="CM60"/>
  <c r="CL60"/>
  <c r="BK64"/>
  <c r="BK63"/>
  <c r="BK62"/>
  <c r="BK61"/>
  <c r="BK60"/>
  <c r="BI64"/>
  <c r="BH64"/>
  <c r="BI63"/>
  <c r="BH63"/>
  <c r="BI62"/>
  <c r="BH62"/>
  <c r="BI61"/>
  <c r="BH61"/>
  <c r="BI60"/>
  <c r="BH60"/>
  <c r="BE64"/>
  <c r="BD64"/>
  <c r="BE63"/>
  <c r="BD63"/>
  <c r="BE62"/>
  <c r="BD62"/>
  <c r="BE61"/>
  <c r="BD61"/>
  <c r="BE60"/>
  <c r="BD60"/>
  <c r="AS64"/>
  <c r="AS63"/>
  <c r="AS62"/>
  <c r="AS61"/>
  <c r="AS60"/>
  <c r="AQ64"/>
  <c r="AP64"/>
  <c r="AQ63"/>
  <c r="AP63"/>
  <c r="AQ62"/>
  <c r="AP62"/>
  <c r="AQ61"/>
  <c r="AP61"/>
  <c r="AQ60"/>
  <c r="AP60"/>
  <c r="AN64"/>
  <c r="AN63"/>
  <c r="AN62"/>
  <c r="AN61"/>
  <c r="AM65"/>
  <c r="AL65"/>
  <c r="AK65"/>
  <c r="AM64"/>
  <c r="AL64"/>
  <c r="AK64"/>
  <c r="AM63"/>
  <c r="AL63"/>
  <c r="AK63"/>
  <c r="AM62"/>
  <c r="AL62"/>
  <c r="AK62"/>
  <c r="AM61"/>
  <c r="AL61"/>
  <c r="AK61"/>
  <c r="AJ65"/>
  <c r="AI65"/>
  <c r="AH65"/>
  <c r="AG65"/>
  <c r="AF65"/>
  <c r="AE65"/>
  <c r="AJ64"/>
  <c r="AI64"/>
  <c r="AH64"/>
  <c r="AG64"/>
  <c r="AF64"/>
  <c r="AE64"/>
  <c r="AJ63"/>
  <c r="AI63"/>
  <c r="AH63"/>
  <c r="AG63"/>
  <c r="AF63"/>
  <c r="AE63"/>
  <c r="AJ62"/>
  <c r="AI62"/>
  <c r="AH62"/>
  <c r="AG62"/>
  <c r="AF62"/>
  <c r="AE62"/>
  <c r="AJ61"/>
  <c r="AI61"/>
  <c r="AH61"/>
  <c r="AG61"/>
  <c r="AF61"/>
  <c r="AE61"/>
  <c r="AD65"/>
  <c r="AC65"/>
  <c r="AB65"/>
  <c r="AA65"/>
  <c r="Z65"/>
  <c r="Y65"/>
  <c r="AD64"/>
  <c r="AC64"/>
  <c r="AB64"/>
  <c r="AA64"/>
  <c r="Z64"/>
  <c r="Y64"/>
  <c r="AD63"/>
  <c r="AC63"/>
  <c r="AB63"/>
  <c r="AA63"/>
  <c r="Z63"/>
  <c r="Y63"/>
  <c r="AD62"/>
  <c r="AC62"/>
  <c r="AB62"/>
  <c r="AA62"/>
  <c r="Z62"/>
  <c r="Y62"/>
  <c r="AD61"/>
  <c r="AC61"/>
  <c r="AB61"/>
  <c r="AA61"/>
  <c r="Z61"/>
  <c r="Y61"/>
  <c r="V65"/>
  <c r="V64"/>
  <c r="V63"/>
  <c r="V62"/>
  <c r="V61"/>
  <c r="T65"/>
  <c r="S65"/>
  <c r="R65"/>
  <c r="Q65"/>
  <c r="T64"/>
  <c r="S64"/>
  <c r="R64"/>
  <c r="Q64"/>
  <c r="T63"/>
  <c r="S63"/>
  <c r="R63"/>
  <c r="Q63"/>
  <c r="T62"/>
  <c r="S62"/>
  <c r="R62"/>
  <c r="Q62"/>
  <c r="T61"/>
  <c r="S61"/>
  <c r="R61"/>
  <c r="Q61"/>
  <c r="P65"/>
  <c r="O65"/>
  <c r="N65"/>
  <c r="M65"/>
  <c r="L65"/>
  <c r="P64"/>
  <c r="O64"/>
  <c r="N64"/>
  <c r="M64"/>
  <c r="L64"/>
  <c r="P63"/>
  <c r="O63"/>
  <c r="N63"/>
  <c r="M63"/>
  <c r="L63"/>
  <c r="P62"/>
  <c r="O62"/>
  <c r="N62"/>
  <c r="M62"/>
  <c r="L62"/>
  <c r="P61"/>
  <c r="O61"/>
  <c r="N61"/>
  <c r="M61"/>
  <c r="L61"/>
  <c r="K65"/>
  <c r="J65"/>
  <c r="I65"/>
  <c r="H65"/>
  <c r="G65"/>
  <c r="F65"/>
  <c r="K64"/>
  <c r="J64"/>
  <c r="I64"/>
  <c r="H64"/>
  <c r="G64"/>
  <c r="F64"/>
  <c r="K63"/>
  <c r="J63"/>
  <c r="I63"/>
  <c r="H63"/>
  <c r="G63"/>
  <c r="F63"/>
  <c r="K62"/>
  <c r="J62"/>
  <c r="I62"/>
  <c r="H62"/>
  <c r="G62"/>
  <c r="F62"/>
  <c r="K61"/>
  <c r="J61"/>
  <c r="I61"/>
  <c r="H61"/>
  <c r="G61"/>
  <c r="F61"/>
  <c r="E65"/>
  <c r="E64"/>
  <c r="E63"/>
  <c r="E62"/>
  <c r="E61"/>
  <c r="AN60"/>
  <c r="AM60"/>
  <c r="AL60"/>
  <c r="AK60"/>
  <c r="AJ60"/>
  <c r="AI60"/>
  <c r="AH60"/>
  <c r="AG60"/>
  <c r="AF60"/>
  <c r="AE60"/>
  <c r="AD60"/>
  <c r="AC60"/>
  <c r="AB60"/>
  <c r="AA60"/>
  <c r="Z60"/>
  <c r="Y60"/>
  <c r="V60"/>
  <c r="T60"/>
  <c r="S60"/>
  <c r="R60"/>
  <c r="Q60"/>
  <c r="P60"/>
  <c r="O60"/>
  <c r="N60"/>
  <c r="M60"/>
  <c r="L60"/>
  <c r="K60"/>
  <c r="J60"/>
  <c r="I60"/>
  <c r="H60"/>
  <c r="G60"/>
  <c r="F60"/>
  <c r="E60"/>
  <c r="CR34" i="3"/>
  <c r="CQ34"/>
  <c r="CP34"/>
  <c r="CO34"/>
  <c r="CN34"/>
  <c r="CM34"/>
  <c r="CL34"/>
  <c r="CR33"/>
  <c r="CQ33"/>
  <c r="CP33"/>
  <c r="CO33"/>
  <c r="CN33"/>
  <c r="CM33"/>
  <c r="CL33"/>
  <c r="CR32"/>
  <c r="CQ32"/>
  <c r="CP32"/>
  <c r="CO32"/>
  <c r="CN32"/>
  <c r="CM32"/>
  <c r="CL32"/>
  <c r="CR31"/>
  <c r="CQ31"/>
  <c r="CP31"/>
  <c r="CO31"/>
  <c r="CN31"/>
  <c r="CM31"/>
  <c r="CL31"/>
  <c r="CR30"/>
  <c r="CQ30"/>
  <c r="CP30"/>
  <c r="CO30"/>
  <c r="CN30"/>
  <c r="CM30"/>
  <c r="CL30"/>
  <c r="BK34"/>
  <c r="BK33"/>
  <c r="BK32"/>
  <c r="BK31"/>
  <c r="BK30"/>
  <c r="BI34"/>
  <c r="BH34"/>
  <c r="BI33"/>
  <c r="BH33"/>
  <c r="BI32"/>
  <c r="BH32"/>
  <c r="BI31"/>
  <c r="BH31"/>
  <c r="BI30"/>
  <c r="BH30"/>
  <c r="BE34"/>
  <c r="BD34"/>
  <c r="BE33"/>
  <c r="BD33"/>
  <c r="BE32"/>
  <c r="BD32"/>
  <c r="BE31"/>
  <c r="BD31"/>
  <c r="BE30"/>
  <c r="BD30"/>
  <c r="AS34"/>
  <c r="AS33"/>
  <c r="AS32"/>
  <c r="AS31"/>
  <c r="AS30"/>
  <c r="AQ34"/>
  <c r="AP34"/>
  <c r="AQ33"/>
  <c r="AP33"/>
  <c r="AQ32"/>
  <c r="AP32"/>
  <c r="AQ31"/>
  <c r="AP31"/>
  <c r="AQ30"/>
  <c r="AP30"/>
  <c r="AN34"/>
  <c r="AN33"/>
  <c r="AN32"/>
  <c r="AN31"/>
  <c r="AN30"/>
  <c r="AM35"/>
  <c r="AL35"/>
  <c r="AK35"/>
  <c r="AJ35"/>
  <c r="AI35"/>
  <c r="AH35"/>
  <c r="AG35"/>
  <c r="AM34"/>
  <c r="AL34"/>
  <c r="AK34"/>
  <c r="AJ34"/>
  <c r="AI34"/>
  <c r="AH34"/>
  <c r="AG34"/>
  <c r="AM33"/>
  <c r="AL33"/>
  <c r="AK33"/>
  <c r="AJ33"/>
  <c r="AI33"/>
  <c r="AH33"/>
  <c r="AG33"/>
  <c r="AM32"/>
  <c r="AL32"/>
  <c r="AK32"/>
  <c r="AJ32"/>
  <c r="AI32"/>
  <c r="AH32"/>
  <c r="AG32"/>
  <c r="AM31"/>
  <c r="AL31"/>
  <c r="AK31"/>
  <c r="AJ31"/>
  <c r="AI31"/>
  <c r="AH31"/>
  <c r="AG31"/>
  <c r="AF35"/>
  <c r="AE35"/>
  <c r="AD35"/>
  <c r="AC35"/>
  <c r="AB35"/>
  <c r="AA35"/>
  <c r="Z35"/>
  <c r="Y35"/>
  <c r="AF34"/>
  <c r="AE34"/>
  <c r="AD34"/>
  <c r="AC34"/>
  <c r="AB34"/>
  <c r="AA34"/>
  <c r="Z34"/>
  <c r="Y34"/>
  <c r="AF33"/>
  <c r="AE33"/>
  <c r="AD33"/>
  <c r="AC33"/>
  <c r="AB33"/>
  <c r="AA33"/>
  <c r="Z33"/>
  <c r="Y33"/>
  <c r="AF32"/>
  <c r="AE32"/>
  <c r="AD32"/>
  <c r="AC32"/>
  <c r="AB32"/>
  <c r="AA32"/>
  <c r="Z32"/>
  <c r="Y32"/>
  <c r="AF31"/>
  <c r="AE31"/>
  <c r="AD31"/>
  <c r="AC31"/>
  <c r="AB31"/>
  <c r="AA31"/>
  <c r="Z31"/>
  <c r="Y31"/>
  <c r="V35"/>
  <c r="V34"/>
  <c r="V33"/>
  <c r="V32"/>
  <c r="V31"/>
  <c r="T35"/>
  <c r="S35"/>
  <c r="R35"/>
  <c r="Q35"/>
  <c r="P35"/>
  <c r="O35"/>
  <c r="N35"/>
  <c r="M35"/>
  <c r="L35"/>
  <c r="T34"/>
  <c r="S34"/>
  <c r="R34"/>
  <c r="Q34"/>
  <c r="P34"/>
  <c r="O34"/>
  <c r="N34"/>
  <c r="M34"/>
  <c r="L34"/>
  <c r="T33"/>
  <c r="S33"/>
  <c r="R33"/>
  <c r="Q33"/>
  <c r="P33"/>
  <c r="O33"/>
  <c r="N33"/>
  <c r="M33"/>
  <c r="L33"/>
  <c r="T32"/>
  <c r="S32"/>
  <c r="R32"/>
  <c r="Q32"/>
  <c r="P32"/>
  <c r="O32"/>
  <c r="N32"/>
  <c r="M32"/>
  <c r="L32"/>
  <c r="T31"/>
  <c r="S31"/>
  <c r="R31"/>
  <c r="Q31"/>
  <c r="P31"/>
  <c r="O31"/>
  <c r="N31"/>
  <c r="M31"/>
  <c r="L31"/>
  <c r="K35"/>
  <c r="J35"/>
  <c r="I35"/>
  <c r="H35"/>
  <c r="G35"/>
  <c r="F35"/>
  <c r="K34"/>
  <c r="J34"/>
  <c r="I34"/>
  <c r="H34"/>
  <c r="G34"/>
  <c r="F34"/>
  <c r="K33"/>
  <c r="J33"/>
  <c r="I33"/>
  <c r="H33"/>
  <c r="G33"/>
  <c r="F33"/>
  <c r="K32"/>
  <c r="J32"/>
  <c r="I32"/>
  <c r="H32"/>
  <c r="G32"/>
  <c r="F32"/>
  <c r="K31"/>
  <c r="J31"/>
  <c r="I31"/>
  <c r="H31"/>
  <c r="G31"/>
  <c r="F31"/>
  <c r="E35"/>
  <c r="E34"/>
  <c r="E33"/>
  <c r="E32"/>
  <c r="E31"/>
  <c r="AM30"/>
  <c r="AL30"/>
  <c r="AK30"/>
  <c r="AJ30"/>
  <c r="AI30"/>
  <c r="AH30"/>
  <c r="AG30"/>
  <c r="AF30"/>
  <c r="AE30"/>
  <c r="AD30"/>
  <c r="AC30"/>
  <c r="AB30"/>
  <c r="AA30"/>
  <c r="Z30"/>
  <c r="Y30"/>
  <c r="V30"/>
  <c r="T30"/>
  <c r="S30"/>
  <c r="R30"/>
  <c r="Q30"/>
  <c r="P30"/>
  <c r="O30"/>
  <c r="N30"/>
  <c r="M30"/>
  <c r="L30"/>
  <c r="K30"/>
  <c r="J30"/>
  <c r="I30"/>
  <c r="H30"/>
  <c r="G30"/>
  <c r="F30"/>
  <c r="E30"/>
  <c r="CR36" i="6"/>
  <c r="CR35"/>
  <c r="CR34"/>
  <c r="CR33"/>
  <c r="CR32"/>
  <c r="CQ36"/>
  <c r="CP36"/>
  <c r="CO36"/>
  <c r="CN36"/>
  <c r="CM36"/>
  <c r="CL36"/>
  <c r="CK36"/>
  <c r="CJ36"/>
  <c r="CI36"/>
  <c r="CQ35"/>
  <c r="CP35"/>
  <c r="CO35"/>
  <c r="CN35"/>
  <c r="CM35"/>
  <c r="CL35"/>
  <c r="CK35"/>
  <c r="CJ35"/>
  <c r="CI35"/>
  <c r="CQ34"/>
  <c r="CP34"/>
  <c r="CO34"/>
  <c r="CN34"/>
  <c r="CM34"/>
  <c r="CL34"/>
  <c r="CK34"/>
  <c r="CJ34"/>
  <c r="CI34"/>
  <c r="CQ33"/>
  <c r="CP33"/>
  <c r="CO33"/>
  <c r="CN33"/>
  <c r="CM33"/>
  <c r="CL33"/>
  <c r="CK33"/>
  <c r="CJ33"/>
  <c r="CI33"/>
  <c r="CQ32"/>
  <c r="CP32"/>
  <c r="CO32"/>
  <c r="CN32"/>
  <c r="CM32"/>
  <c r="CL32"/>
  <c r="CK32"/>
  <c r="CJ32"/>
  <c r="CI32"/>
  <c r="BK36"/>
  <c r="BK35"/>
  <c r="BK34"/>
  <c r="BK33"/>
  <c r="BK32"/>
  <c r="BI36"/>
  <c r="BH36"/>
  <c r="BI35"/>
  <c r="BH35"/>
  <c r="BI34"/>
  <c r="BH34"/>
  <c r="BI33"/>
  <c r="BH33"/>
  <c r="BI32"/>
  <c r="BH32"/>
  <c r="BE36"/>
  <c r="BD36"/>
  <c r="BE35"/>
  <c r="BD35"/>
  <c r="BE34"/>
  <c r="BD34"/>
  <c r="BE33"/>
  <c r="BD33"/>
  <c r="BE32"/>
  <c r="BD32"/>
  <c r="AS36"/>
  <c r="AS35"/>
  <c r="AS34"/>
  <c r="AS33"/>
  <c r="AS32"/>
  <c r="AQ36"/>
  <c r="AP36"/>
  <c r="AQ35"/>
  <c r="AP35"/>
  <c r="AQ34"/>
  <c r="AP34"/>
  <c r="AQ33"/>
  <c r="AP33"/>
  <c r="AQ32"/>
  <c r="AP32"/>
  <c r="AN35"/>
  <c r="AN36"/>
  <c r="AN34"/>
  <c r="AN33"/>
  <c r="AN32"/>
  <c r="AM36"/>
  <c r="AL36"/>
  <c r="AM35"/>
  <c r="AL35"/>
  <c r="AM34"/>
  <c r="AL34"/>
  <c r="AM33"/>
  <c r="AL33"/>
  <c r="AM32"/>
  <c r="AL32"/>
  <c r="AK36"/>
  <c r="AJ36"/>
  <c r="AI36"/>
  <c r="AH36"/>
  <c r="AG36"/>
  <c r="AF36"/>
  <c r="AE36"/>
  <c r="AD36"/>
  <c r="AK35"/>
  <c r="AJ35"/>
  <c r="AI35"/>
  <c r="AH35"/>
  <c r="AG35"/>
  <c r="AF35"/>
  <c r="AE35"/>
  <c r="AD35"/>
  <c r="AK34"/>
  <c r="AJ34"/>
  <c r="AI34"/>
  <c r="AH34"/>
  <c r="AG34"/>
  <c r="AF34"/>
  <c r="AE34"/>
  <c r="AD34"/>
  <c r="AK33"/>
  <c r="AJ33"/>
  <c r="AI33"/>
  <c r="AH33"/>
  <c r="AG33"/>
  <c r="AF33"/>
  <c r="AE33"/>
  <c r="AD33"/>
  <c r="AK32"/>
  <c r="AJ32"/>
  <c r="AI32"/>
  <c r="AH32"/>
  <c r="AG32"/>
  <c r="AF32"/>
  <c r="AE32"/>
  <c r="AD32"/>
  <c r="AC36"/>
  <c r="AB36"/>
  <c r="AA36"/>
  <c r="Z36"/>
  <c r="Y36"/>
  <c r="AC35"/>
  <c r="AB35"/>
  <c r="AA35"/>
  <c r="Z35"/>
  <c r="Y35"/>
  <c r="AC34"/>
  <c r="AB34"/>
  <c r="AA34"/>
  <c r="Z34"/>
  <c r="Y34"/>
  <c r="AC33"/>
  <c r="AB33"/>
  <c r="AA33"/>
  <c r="Z33"/>
  <c r="Y33"/>
  <c r="AC32"/>
  <c r="AB32"/>
  <c r="AA32"/>
  <c r="Z32"/>
  <c r="Y32"/>
  <c r="V36"/>
  <c r="V35"/>
  <c r="V34"/>
  <c r="V33"/>
  <c r="V32"/>
  <c r="T36"/>
  <c r="S36"/>
  <c r="R36"/>
  <c r="Q36"/>
  <c r="P36"/>
  <c r="O36"/>
  <c r="N36"/>
  <c r="M36"/>
  <c r="L36"/>
  <c r="K36"/>
  <c r="T35"/>
  <c r="S35"/>
  <c r="R35"/>
  <c r="Q35"/>
  <c r="P35"/>
  <c r="O35"/>
  <c r="N35"/>
  <c r="M35"/>
  <c r="L35"/>
  <c r="K35"/>
  <c r="T34"/>
  <c r="S34"/>
  <c r="R34"/>
  <c r="Q34"/>
  <c r="P34"/>
  <c r="O34"/>
  <c r="N34"/>
  <c r="M34"/>
  <c r="L34"/>
  <c r="K34"/>
  <c r="T33"/>
  <c r="S33"/>
  <c r="R33"/>
  <c r="Q33"/>
  <c r="P33"/>
  <c r="O33"/>
  <c r="N33"/>
  <c r="M33"/>
  <c r="L33"/>
  <c r="K33"/>
  <c r="T32"/>
  <c r="S32"/>
  <c r="R32"/>
  <c r="Q32"/>
  <c r="P32"/>
  <c r="O32"/>
  <c r="N32"/>
  <c r="M32"/>
  <c r="L32"/>
  <c r="K32"/>
  <c r="J36"/>
  <c r="I36"/>
  <c r="H36"/>
  <c r="G36"/>
  <c r="F36"/>
  <c r="J35"/>
  <c r="I35"/>
  <c r="H35"/>
  <c r="G35"/>
  <c r="F35"/>
  <c r="J34"/>
  <c r="I34"/>
  <c r="H34"/>
  <c r="G34"/>
  <c r="F34"/>
  <c r="J33"/>
  <c r="I33"/>
  <c r="H33"/>
  <c r="G33"/>
  <c r="F33"/>
  <c r="J32"/>
  <c r="I32"/>
  <c r="H32"/>
  <c r="G32"/>
  <c r="F32"/>
  <c r="E36"/>
  <c r="E35"/>
  <c r="E34"/>
  <c r="E33"/>
  <c r="E32"/>
  <c r="AM30"/>
  <c r="AL30"/>
  <c r="AK30"/>
  <c r="AJ30"/>
  <c r="AI30"/>
  <c r="AH30"/>
  <c r="AG30"/>
  <c r="AF30"/>
  <c r="AE30"/>
  <c r="AD30"/>
  <c r="AC30"/>
  <c r="AB30"/>
  <c r="AA30"/>
  <c r="Z30"/>
  <c r="Y30"/>
  <c r="V30"/>
  <c r="T30"/>
  <c r="S30"/>
  <c r="R30"/>
  <c r="Q30"/>
  <c r="P30"/>
  <c r="O30"/>
  <c r="N30"/>
  <c r="M30"/>
  <c r="L30"/>
  <c r="K30"/>
  <c r="J30"/>
  <c r="I30"/>
  <c r="H30"/>
  <c r="G30"/>
  <c r="F30"/>
  <c r="E30"/>
  <c r="BI33" i="7"/>
  <c r="G34"/>
  <c r="CR37"/>
  <c r="CQ37"/>
  <c r="CP37"/>
  <c r="CO37"/>
  <c r="CN37"/>
  <c r="CM37"/>
  <c r="CL37"/>
  <c r="CR36"/>
  <c r="CQ36"/>
  <c r="CP36"/>
  <c r="CO36"/>
  <c r="CN36"/>
  <c r="CM36"/>
  <c r="CL36"/>
  <c r="CR35"/>
  <c r="CQ35"/>
  <c r="CP35"/>
  <c r="CO35"/>
  <c r="CN35"/>
  <c r="CM35"/>
  <c r="CL35"/>
  <c r="CR34"/>
  <c r="CQ34"/>
  <c r="CP34"/>
  <c r="CO34"/>
  <c r="CN34"/>
  <c r="CM34"/>
  <c r="CL34"/>
  <c r="CR33"/>
  <c r="CQ33"/>
  <c r="CP33"/>
  <c r="CO33"/>
  <c r="CN33"/>
  <c r="CM33"/>
  <c r="CL33"/>
  <c r="BK37"/>
  <c r="BK36"/>
  <c r="BK35"/>
  <c r="BK34"/>
  <c r="BK33"/>
  <c r="BI37"/>
  <c r="BH37"/>
  <c r="BI36"/>
  <c r="BH36"/>
  <c r="BI35"/>
  <c r="BH35"/>
  <c r="BI34"/>
  <c r="BH34"/>
  <c r="BH33"/>
  <c r="BE37"/>
  <c r="BD37"/>
  <c r="BE36"/>
  <c r="BD36"/>
  <c r="BE35"/>
  <c r="BD35"/>
  <c r="BE34"/>
  <c r="BD34"/>
  <c r="BE33"/>
  <c r="BD33"/>
  <c r="AS37"/>
  <c r="AS36"/>
  <c r="AS35"/>
  <c r="AS34"/>
  <c r="AS33"/>
  <c r="AQ37"/>
  <c r="AP37"/>
  <c r="AQ36"/>
  <c r="AP36"/>
  <c r="AQ35"/>
  <c r="AP35"/>
  <c r="AQ34"/>
  <c r="AP34"/>
  <c r="AQ33"/>
  <c r="AP33"/>
  <c r="AN37"/>
  <c r="AN36"/>
  <c r="AN35"/>
  <c r="AN34"/>
  <c r="AN33"/>
  <c r="AM38"/>
  <c r="AL38"/>
  <c r="AK38"/>
  <c r="AJ38"/>
  <c r="AI38"/>
  <c r="AM37"/>
  <c r="AL37"/>
  <c r="AK37"/>
  <c r="AJ37"/>
  <c r="AI37"/>
  <c r="AM36"/>
  <c r="AL36"/>
  <c r="AK36"/>
  <c r="AJ36"/>
  <c r="AI36"/>
  <c r="AM35"/>
  <c r="AL35"/>
  <c r="AK35"/>
  <c r="AJ35"/>
  <c r="AI35"/>
  <c r="AM34"/>
  <c r="AL34"/>
  <c r="AK34"/>
  <c r="AJ34"/>
  <c r="AI34"/>
  <c r="AH38"/>
  <c r="AG38"/>
  <c r="AF38"/>
  <c r="AE38"/>
  <c r="AD38"/>
  <c r="AC38"/>
  <c r="AB38"/>
  <c r="AA38"/>
  <c r="Z38"/>
  <c r="Y38"/>
  <c r="AH37"/>
  <c r="AG37"/>
  <c r="AF37"/>
  <c r="AE37"/>
  <c r="AD37"/>
  <c r="AC37"/>
  <c r="AB37"/>
  <c r="AA37"/>
  <c r="Z37"/>
  <c r="Y37"/>
  <c r="AH36"/>
  <c r="AG36"/>
  <c r="AF36"/>
  <c r="AE36"/>
  <c r="AD36"/>
  <c r="AC36"/>
  <c r="AB36"/>
  <c r="AA36"/>
  <c r="Z36"/>
  <c r="Y36"/>
  <c r="AH35"/>
  <c r="AG35"/>
  <c r="AF35"/>
  <c r="AE35"/>
  <c r="AD35"/>
  <c r="AC35"/>
  <c r="AB35"/>
  <c r="AA35"/>
  <c r="Z35"/>
  <c r="Y35"/>
  <c r="AH34"/>
  <c r="AG34"/>
  <c r="AF34"/>
  <c r="AE34"/>
  <c r="AD34"/>
  <c r="AC34"/>
  <c r="AB34"/>
  <c r="AA34"/>
  <c r="Z34"/>
  <c r="Y34"/>
  <c r="V38"/>
  <c r="V37"/>
  <c r="V36"/>
  <c r="V35"/>
  <c r="V34"/>
  <c r="T38"/>
  <c r="S38"/>
  <c r="R38"/>
  <c r="Q38"/>
  <c r="P38"/>
  <c r="O38"/>
  <c r="T37"/>
  <c r="S37"/>
  <c r="R37"/>
  <c r="Q37"/>
  <c r="P37"/>
  <c r="O37"/>
  <c r="T36"/>
  <c r="S36"/>
  <c r="R36"/>
  <c r="Q36"/>
  <c r="P36"/>
  <c r="O36"/>
  <c r="T35"/>
  <c r="S35"/>
  <c r="R35"/>
  <c r="Q35"/>
  <c r="P35"/>
  <c r="O35"/>
  <c r="T34"/>
  <c r="S34"/>
  <c r="R34"/>
  <c r="Q34"/>
  <c r="P34"/>
  <c r="O34"/>
  <c r="N38"/>
  <c r="M38"/>
  <c r="L38"/>
  <c r="K38"/>
  <c r="N37"/>
  <c r="M37"/>
  <c r="L37"/>
  <c r="K37"/>
  <c r="N36"/>
  <c r="M36"/>
  <c r="L36"/>
  <c r="K36"/>
  <c r="N35"/>
  <c r="M35"/>
  <c r="L35"/>
  <c r="K35"/>
  <c r="N34"/>
  <c r="M34"/>
  <c r="L34"/>
  <c r="K34"/>
  <c r="J38"/>
  <c r="I38"/>
  <c r="H38"/>
  <c r="G38"/>
  <c r="F38"/>
  <c r="J37"/>
  <c r="I37"/>
  <c r="H37"/>
  <c r="G37"/>
  <c r="F37"/>
  <c r="J36"/>
  <c r="I36"/>
  <c r="H36"/>
  <c r="G36"/>
  <c r="F36"/>
  <c r="J35"/>
  <c r="I35"/>
  <c r="H35"/>
  <c r="G35"/>
  <c r="F35"/>
  <c r="J34"/>
  <c r="I34"/>
  <c r="H34"/>
  <c r="F34"/>
  <c r="E38"/>
  <c r="E37"/>
  <c r="E36"/>
  <c r="E35"/>
  <c r="E34"/>
  <c r="AM33"/>
  <c r="AL33"/>
  <c r="AK33"/>
  <c r="AJ33"/>
  <c r="AI33"/>
  <c r="AH33"/>
  <c r="AG33"/>
  <c r="AF33"/>
  <c r="AE33"/>
  <c r="AD33"/>
  <c r="AC33"/>
  <c r="AB33"/>
  <c r="AA33"/>
  <c r="Z33"/>
  <c r="Y33"/>
  <c r="V33"/>
  <c r="T33"/>
  <c r="S33"/>
  <c r="R33"/>
  <c r="Q33"/>
  <c r="P33"/>
  <c r="O33"/>
  <c r="N33"/>
  <c r="M33"/>
  <c r="L33"/>
  <c r="K33"/>
  <c r="J33"/>
  <c r="I33"/>
  <c r="H33"/>
  <c r="G33"/>
  <c r="F33"/>
  <c r="E33"/>
  <c r="CR40" i="2"/>
  <c r="CQ40"/>
  <c r="CP40"/>
  <c r="CO40"/>
  <c r="CN40"/>
  <c r="CM40"/>
  <c r="CL40"/>
  <c r="CR39"/>
  <c r="CQ39"/>
  <c r="CP39"/>
  <c r="CO39"/>
  <c r="CN39"/>
  <c r="CM39"/>
  <c r="CL39"/>
  <c r="CR38"/>
  <c r="CQ38"/>
  <c r="CP38"/>
  <c r="CO38"/>
  <c r="CN38"/>
  <c r="CM38"/>
  <c r="CL38"/>
  <c r="CR37"/>
  <c r="CQ37"/>
  <c r="CP37"/>
  <c r="CO37"/>
  <c r="CN37"/>
  <c r="CM37"/>
  <c r="CL37"/>
  <c r="CR36"/>
  <c r="CQ36"/>
  <c r="CP36"/>
  <c r="CO36"/>
  <c r="CN36"/>
  <c r="CM36"/>
  <c r="CL36"/>
  <c r="BK40"/>
  <c r="BK39"/>
  <c r="BK38"/>
  <c r="BK37"/>
  <c r="BK36"/>
  <c r="BI40"/>
  <c r="BH40"/>
  <c r="BI39"/>
  <c r="BH39"/>
  <c r="BI38"/>
  <c r="BH38"/>
  <c r="BI37"/>
  <c r="BH37"/>
  <c r="BI36"/>
  <c r="BH36"/>
  <c r="BE40"/>
  <c r="BD40"/>
  <c r="BE39"/>
  <c r="BD39"/>
  <c r="BE38"/>
  <c r="BD38"/>
  <c r="BE37"/>
  <c r="BD37"/>
  <c r="BE36"/>
  <c r="BD36"/>
  <c r="AS40"/>
  <c r="AS39"/>
  <c r="AS38"/>
  <c r="AS37"/>
  <c r="AS36"/>
  <c r="AQ40"/>
  <c r="AP40"/>
  <c r="AQ39"/>
  <c r="AP39"/>
  <c r="AQ38"/>
  <c r="AP38"/>
  <c r="AQ37"/>
  <c r="AP37"/>
  <c r="AQ36"/>
  <c r="AP36"/>
  <c r="AN40"/>
  <c r="AN39"/>
  <c r="AN38"/>
  <c r="AN37"/>
  <c r="AN36"/>
  <c r="AM41"/>
  <c r="AL41"/>
  <c r="AK41"/>
  <c r="AJ41"/>
  <c r="AI41"/>
  <c r="AH41"/>
  <c r="AG41"/>
  <c r="AF41"/>
  <c r="AM40"/>
  <c r="AL40"/>
  <c r="AK40"/>
  <c r="AJ40"/>
  <c r="AI40"/>
  <c r="AH40"/>
  <c r="AG40"/>
  <c r="AF40"/>
  <c r="AM39"/>
  <c r="AL39"/>
  <c r="AK39"/>
  <c r="AJ39"/>
  <c r="AI39"/>
  <c r="AH39"/>
  <c r="AG39"/>
  <c r="AF39"/>
  <c r="AM38"/>
  <c r="AL38"/>
  <c r="AK38"/>
  <c r="AJ38"/>
  <c r="AI38"/>
  <c r="AH38"/>
  <c r="AG38"/>
  <c r="AF38"/>
  <c r="AM37"/>
  <c r="AL37"/>
  <c r="AK37"/>
  <c r="AJ37"/>
  <c r="AI37"/>
  <c r="AH37"/>
  <c r="AG37"/>
  <c r="AF37"/>
  <c r="AE41"/>
  <c r="AD41"/>
  <c r="AC41"/>
  <c r="AB41"/>
  <c r="AA41"/>
  <c r="Z41"/>
  <c r="Y41"/>
  <c r="AE40"/>
  <c r="AD40"/>
  <c r="AC40"/>
  <c r="AB40"/>
  <c r="AA40"/>
  <c r="Z40"/>
  <c r="Y40"/>
  <c r="AE39"/>
  <c r="AD39"/>
  <c r="AC39"/>
  <c r="AB39"/>
  <c r="AA39"/>
  <c r="Z39"/>
  <c r="Y39"/>
  <c r="AE38"/>
  <c r="AD38"/>
  <c r="AC38"/>
  <c r="AB38"/>
  <c r="AA38"/>
  <c r="Z38"/>
  <c r="Y38"/>
  <c r="AE37"/>
  <c r="AD37"/>
  <c r="AC37"/>
  <c r="AB37"/>
  <c r="AA37"/>
  <c r="Z37"/>
  <c r="Y37"/>
  <c r="V41"/>
  <c r="V40"/>
  <c r="V39"/>
  <c r="V38"/>
  <c r="V37"/>
  <c r="T41"/>
  <c r="S41"/>
  <c r="R41"/>
  <c r="Q41"/>
  <c r="P41"/>
  <c r="O41"/>
  <c r="N41"/>
  <c r="M41"/>
  <c r="L41"/>
  <c r="T40"/>
  <c r="S40"/>
  <c r="R40"/>
  <c r="Q40"/>
  <c r="P40"/>
  <c r="O40"/>
  <c r="N40"/>
  <c r="M40"/>
  <c r="L40"/>
  <c r="T39"/>
  <c r="S39"/>
  <c r="R39"/>
  <c r="Q39"/>
  <c r="P39"/>
  <c r="O39"/>
  <c r="N39"/>
  <c r="M39"/>
  <c r="L39"/>
  <c r="T38"/>
  <c r="S38"/>
  <c r="R38"/>
  <c r="Q38"/>
  <c r="P38"/>
  <c r="O38"/>
  <c r="N38"/>
  <c r="M38"/>
  <c r="L38"/>
  <c r="T37"/>
  <c r="S37"/>
  <c r="R37"/>
  <c r="Q37"/>
  <c r="P37"/>
  <c r="O37"/>
  <c r="N37"/>
  <c r="M37"/>
  <c r="L37"/>
  <c r="K41"/>
  <c r="J41"/>
  <c r="I41"/>
  <c r="H41"/>
  <c r="G41"/>
  <c r="F41"/>
  <c r="K40"/>
  <c r="J40"/>
  <c r="I40"/>
  <c r="H40"/>
  <c r="G40"/>
  <c r="F40"/>
  <c r="K39"/>
  <c r="J39"/>
  <c r="I39"/>
  <c r="H39"/>
  <c r="G39"/>
  <c r="F39"/>
  <c r="K38"/>
  <c r="J38"/>
  <c r="I38"/>
  <c r="H38"/>
  <c r="G38"/>
  <c r="F38"/>
  <c r="K37"/>
  <c r="J37"/>
  <c r="I37"/>
  <c r="H37"/>
  <c r="G37"/>
  <c r="F37"/>
  <c r="E41"/>
  <c r="E40"/>
  <c r="E39"/>
  <c r="E38"/>
  <c r="E37"/>
  <c r="AM35"/>
  <c r="AL35"/>
  <c r="AK35"/>
  <c r="AJ35"/>
  <c r="AI35"/>
  <c r="AH35"/>
  <c r="AG35"/>
  <c r="AF35"/>
  <c r="AE35"/>
  <c r="AD35"/>
  <c r="AC35"/>
  <c r="AB35"/>
  <c r="AA35"/>
  <c r="Z35"/>
  <c r="Y35"/>
  <c r="V35"/>
  <c r="T35"/>
  <c r="S35"/>
  <c r="R35"/>
  <c r="Q35"/>
  <c r="P35"/>
  <c r="O35"/>
  <c r="N35"/>
  <c r="M35"/>
  <c r="L35"/>
  <c r="K35"/>
  <c r="J35"/>
  <c r="I35"/>
  <c r="H35"/>
  <c r="G35"/>
  <c r="F35"/>
  <c r="E35"/>
  <c r="AN34" i="4"/>
  <c r="CR38"/>
  <c r="CQ38"/>
  <c r="CP38"/>
  <c r="CO38"/>
  <c r="CN38"/>
  <c r="CM38"/>
  <c r="CL38"/>
  <c r="CK38"/>
  <c r="CJ38"/>
  <c r="CI38"/>
  <c r="CR37"/>
  <c r="CQ37"/>
  <c r="CP37"/>
  <c r="CO37"/>
  <c r="CN37"/>
  <c r="CM37"/>
  <c r="CL37"/>
  <c r="CK37"/>
  <c r="CJ37"/>
  <c r="CI37"/>
  <c r="CR36"/>
  <c r="CQ36"/>
  <c r="CP36"/>
  <c r="CO36"/>
  <c r="CN36"/>
  <c r="CM36"/>
  <c r="CL36"/>
  <c r="CK36"/>
  <c r="CJ36"/>
  <c r="CI36"/>
  <c r="CR35"/>
  <c r="CQ35"/>
  <c r="CP35"/>
  <c r="CO35"/>
  <c r="CN35"/>
  <c r="CM35"/>
  <c r="CL35"/>
  <c r="CK35"/>
  <c r="CJ35"/>
  <c r="CI35"/>
  <c r="CR34"/>
  <c r="CQ34"/>
  <c r="CP34"/>
  <c r="CO34"/>
  <c r="CN34"/>
  <c r="CM34"/>
  <c r="CL34"/>
  <c r="CK34"/>
  <c r="CJ34"/>
  <c r="CI34"/>
  <c r="BK38"/>
  <c r="BK37"/>
  <c r="BK36"/>
  <c r="BK35"/>
  <c r="BK34"/>
  <c r="BI38"/>
  <c r="BH38"/>
  <c r="BI37"/>
  <c r="BH37"/>
  <c r="BI36"/>
  <c r="BH36"/>
  <c r="BI35"/>
  <c r="BH35"/>
  <c r="BI34"/>
  <c r="BH34"/>
  <c r="BE38"/>
  <c r="BD38"/>
  <c r="BE37"/>
  <c r="BD37"/>
  <c r="BE36"/>
  <c r="BD36"/>
  <c r="BE35"/>
  <c r="BD35"/>
  <c r="BE34"/>
  <c r="BD34"/>
  <c r="AS38"/>
  <c r="AS37"/>
  <c r="AS36"/>
  <c r="AS35"/>
  <c r="AS34"/>
  <c r="AQ38"/>
  <c r="AP38"/>
  <c r="AQ37"/>
  <c r="AP37"/>
  <c r="AQ36"/>
  <c r="AP36"/>
  <c r="AQ35"/>
  <c r="AP35"/>
  <c r="AQ34"/>
  <c r="AP34"/>
  <c r="AN38"/>
  <c r="AN37"/>
  <c r="AN36"/>
  <c r="AN35"/>
  <c r="AM34"/>
  <c r="AM36"/>
  <c r="AL34"/>
  <c r="AL36"/>
  <c r="AK34"/>
  <c r="AK36"/>
  <c r="AJ34"/>
  <c r="AJ36"/>
  <c r="AM35"/>
  <c r="AL35"/>
  <c r="AK35"/>
  <c r="AJ35"/>
  <c r="AI34"/>
  <c r="AI36"/>
  <c r="AH34"/>
  <c r="AH36"/>
  <c r="AG34"/>
  <c r="AG36"/>
  <c r="AF34"/>
  <c r="AF36"/>
  <c r="AE34"/>
  <c r="AE36"/>
  <c r="AD34"/>
  <c r="AD36"/>
  <c r="AC34"/>
  <c r="AC36"/>
  <c r="AB34"/>
  <c r="AB36"/>
  <c r="AA34"/>
  <c r="AA36"/>
  <c r="Z34"/>
  <c r="Z36"/>
  <c r="Y34"/>
  <c r="Y36"/>
  <c r="AI35"/>
  <c r="AI38"/>
  <c r="AH35"/>
  <c r="AG35"/>
  <c r="AG38"/>
  <c r="AF35"/>
  <c r="AE35"/>
  <c r="AE38"/>
  <c r="AD35"/>
  <c r="AC35"/>
  <c r="AC38"/>
  <c r="AB35"/>
  <c r="AA35"/>
  <c r="AA38"/>
  <c r="Z35"/>
  <c r="Y35"/>
  <c r="Y38"/>
  <c r="V34"/>
  <c r="V36"/>
  <c r="V35"/>
  <c r="V38"/>
  <c r="T34"/>
  <c r="T36"/>
  <c r="S34"/>
  <c r="S36"/>
  <c r="R34"/>
  <c r="R36"/>
  <c r="Q34"/>
  <c r="Q36"/>
  <c r="P34"/>
  <c r="P36"/>
  <c r="O34"/>
  <c r="O36"/>
  <c r="N34"/>
  <c r="N36"/>
  <c r="T35"/>
  <c r="T38"/>
  <c r="S35"/>
  <c r="R35"/>
  <c r="R38"/>
  <c r="Q35"/>
  <c r="P35"/>
  <c r="P38"/>
  <c r="O35"/>
  <c r="N35"/>
  <c r="N38"/>
  <c r="M34"/>
  <c r="M36"/>
  <c r="L34"/>
  <c r="L36"/>
  <c r="K34"/>
  <c r="K36"/>
  <c r="J34"/>
  <c r="J36"/>
  <c r="I34"/>
  <c r="I36"/>
  <c r="H34"/>
  <c r="H36"/>
  <c r="G34"/>
  <c r="G36"/>
  <c r="F34"/>
  <c r="F36"/>
  <c r="M35"/>
  <c r="L35"/>
  <c r="K35"/>
  <c r="J35"/>
  <c r="I35"/>
  <c r="H35"/>
  <c r="G35"/>
  <c r="F35"/>
  <c r="E34"/>
  <c r="E35"/>
  <c r="E36"/>
  <c r="E37"/>
  <c r="E39"/>
  <c r="E38"/>
  <c r="AK37"/>
  <c r="AK39"/>
  <c r="AM37"/>
  <c r="AM39"/>
  <c r="AK38"/>
  <c r="AM38"/>
  <c r="AJ37"/>
  <c r="AJ39"/>
  <c r="AL37"/>
  <c r="AL39"/>
  <c r="AJ38"/>
  <c r="AL38"/>
  <c r="Y37"/>
  <c r="AA37"/>
  <c r="AC37"/>
  <c r="AE37"/>
  <c r="AG37"/>
  <c r="AI37"/>
  <c r="Z38"/>
  <c r="AB38"/>
  <c r="AD38"/>
  <c r="AF38"/>
  <c r="AH38"/>
  <c r="Y39"/>
  <c r="AA39"/>
  <c r="AC39"/>
  <c r="AE39"/>
  <c r="AG39"/>
  <c r="AI39"/>
  <c r="Z37"/>
  <c r="Z39"/>
  <c r="AB37"/>
  <c r="AB39"/>
  <c r="AD37"/>
  <c r="AD39"/>
  <c r="AF37"/>
  <c r="AF39"/>
  <c r="AH37"/>
  <c r="AH39"/>
  <c r="V37"/>
  <c r="V39"/>
  <c r="N37"/>
  <c r="P37"/>
  <c r="R37"/>
  <c r="T37"/>
  <c r="O38"/>
  <c r="Q38"/>
  <c r="S38"/>
  <c r="N39"/>
  <c r="P39"/>
  <c r="R39"/>
  <c r="T39"/>
  <c r="O37"/>
  <c r="O39"/>
  <c r="Q37"/>
  <c r="Q39"/>
  <c r="S37"/>
  <c r="S39"/>
  <c r="G37"/>
  <c r="G39"/>
  <c r="I37"/>
  <c r="I39"/>
  <c r="K37"/>
  <c r="K39"/>
  <c r="M37"/>
  <c r="M39"/>
  <c r="G38"/>
  <c r="I38"/>
  <c r="K38"/>
  <c r="M38"/>
  <c r="F37"/>
  <c r="F39"/>
  <c r="H37"/>
  <c r="H39"/>
  <c r="J37"/>
  <c r="J39"/>
  <c r="L37"/>
  <c r="L39"/>
  <c r="F38"/>
  <c r="H38"/>
  <c r="J38"/>
  <c r="L38"/>
</calcChain>
</file>

<file path=xl/sharedStrings.xml><?xml version="1.0" encoding="utf-8"?>
<sst xmlns="http://schemas.openxmlformats.org/spreadsheetml/2006/main" count="9071" uniqueCount="660">
  <si>
    <t xml:space="preserve">The ones I don't use I am not sure what they are.  I use some more than other because I feel they are effective. </t>
  </si>
  <si>
    <t>It would be helpful to have more technology in the classroom. It would let me create more hands-on activities, be able to skype and use other resources as tools for learning.</t>
  </si>
  <si>
    <t>Smaller class sizes or more help in the classroom.  It is hard to work with small groups to help meet individual needs when there are 24 students in a classroom especially at the beginning of the year.  The rest of the class has to be able to follow directions and complete independent seat work while I am trying to meet with a small group.</t>
  </si>
  <si>
    <t>Not sure...</t>
  </si>
  <si>
    <t>The 'Think-Tac-Toe' seems interesting.</t>
  </si>
  <si>
    <t>compacting</t>
  </si>
  <si>
    <t>More comfortable with certain strategies</t>
  </si>
  <si>
    <t>Students complete different activities based on their needs or learning differences.</t>
  </si>
  <si>
    <t>it depend on the content</t>
  </si>
  <si>
    <t>time, time, and more time...time to work with others to come up with great ideas.  Did I say time??</t>
  </si>
  <si>
    <t>some technology.</t>
  </si>
  <si>
    <t>I use a variety of instructional strategies (for example, lectures, manipulatives, role plays, simulations, readings).</t>
  </si>
  <si>
    <t xml:space="preserve">Depending on the class, classroom size </t>
  </si>
  <si>
    <t>Problem Based Learning</t>
  </si>
  <si>
    <t>Stations</t>
  </si>
  <si>
    <t xml:space="preserve">I use many strategies in the classroom and have more that I would like to use but I don't always have time to create them.
</t>
  </si>
  <si>
    <t>Iam not familiar with csome of the strategies</t>
  </si>
  <si>
    <t xml:space="preserve">I use ongoing assessment to check students' learning throughout an instructional sequence.  </t>
  </si>
  <si>
    <t>Some work better than others with the students.  Also, a lack of time for planning and/or technology limits my options.</t>
  </si>
  <si>
    <t>Not having double classes</t>
  </si>
  <si>
    <t>In reteaching, I provide more practice using a similar instructional method.</t>
  </si>
  <si>
    <t>Compacting and Think-Tac-Toe</t>
  </si>
  <si>
    <t>I would like to see it actually used in the classroom</t>
  </si>
  <si>
    <t>Longer days instead of half day preschool and also an additional assistants</t>
  </si>
  <si>
    <t>Please indicate how often you use the following  low prep-differentiation strategies in your classroom. [Whole-to-part and part-to-whole explanations]</t>
  </si>
  <si>
    <t>As appropriate, I group students for instruction based on their learning needs.</t>
  </si>
  <si>
    <t>smaller class sizes
more technology for students</t>
  </si>
  <si>
    <t xml:space="preserve">More time to manage </t>
  </si>
  <si>
    <t>Time to spend in the classroom setting up different ways to implement differentiated instruction activities.From previous experiences, I have found that working with and setting up stations can be time consuming and you need time in your classroom to get prepared.</t>
  </si>
  <si>
    <t xml:space="preserve">time management/schedule
class dynamics
depends on specific standards being taught
</t>
  </si>
  <si>
    <t>I use some of the stategies more often than others because many of the students have a difficult time working in groups. They want to socialize instead of working on the objective of the lesson.</t>
  </si>
  <si>
    <t>I would like to know more about Think-Tac-Toe!</t>
  </si>
  <si>
    <t xml:space="preserve">Learning contracts... </t>
  </si>
  <si>
    <t>I have limited equipment at my disposal.  If it isn't on a worksheet or transparency, I can't use it.</t>
  </si>
  <si>
    <t>Students that have disabilities have a different way to receive information, there are some strategies are used more than others.</t>
  </si>
  <si>
    <t>I get comfortable with my "favorites".  It is hard to try new things...I do need to be better about trying something new and keeping the trend going for the year.</t>
  </si>
  <si>
    <t>Please indicate how often you use the following  high prep-differentiation strategies in your classroom. [Tiered products]</t>
  </si>
  <si>
    <t>Please indicate how often you use the following  high prep-differentiation strategies in your classroom. [Teams, Games and Tournaments]</t>
  </si>
  <si>
    <t>This does not pertain to my subject area.</t>
  </si>
  <si>
    <t>some hands on training with these strategies</t>
  </si>
  <si>
    <t>The amount of students in the class and the teaching environment I'm teaching in.</t>
  </si>
  <si>
    <t>Technology</t>
  </si>
  <si>
    <t xml:space="preserve">No, stations/centers tend to work better for me in Kindergarten. I would like to know more about the instruction strategies listed above. </t>
  </si>
  <si>
    <t>The expectation is to be unoform across the board, leaving little room to stray as far as homework options, different assessments, etc.</t>
  </si>
  <si>
    <t>As a speech-language pathologist we use Individual Education Plans to work on specific goals.  We look at the student's critical area of need and design our therapy treatment from those areas.</t>
  </si>
  <si>
    <t xml:space="preserve">I use some strategies more often because they work better for me and my students. I also have introduced new strategies to my students from year to year or as their ability levels increase. I base the activities used on the students abilities both individually and in small groups. </t>
  </si>
  <si>
    <t xml:space="preserve">I allow for learner differences by providing a variety of ways to show learning.  </t>
  </si>
  <si>
    <t>training and not just IID day</t>
  </si>
  <si>
    <t>Please indicate how often you use the following  high prep-differentiation strategies in your classroom. [Tape-recorded materials]</t>
  </si>
  <si>
    <t>Strategies that I use often are ones that have been successful in the past and I am comfortable implementing them.  Conversly, strategies that I know which I don't use, are ones that don't seem to work for me over and over.  Sometimes I will try a strategy that has not worked with a certain class, and use it with success on a new class, but for the most part, after teaching for many years, I feel I have a good handle on what works.  I am, however, always open for new strategies to try.</t>
  </si>
  <si>
    <t>I emphasize mastery of content and skills.</t>
  </si>
  <si>
    <t>Please indicate how often you use the following differentiation strategies in your classroom. [Think-Pair-Share by readiness, interest, learning profile]</t>
  </si>
  <si>
    <t>THINK TAC TOE</t>
  </si>
  <si>
    <t>PD on classroom management</t>
  </si>
  <si>
    <t>All students move through the curriculum together and at the same pace.</t>
  </si>
  <si>
    <t>Just more PD in the areas.</t>
  </si>
  <si>
    <t>Think tac-toe and compacting</t>
  </si>
  <si>
    <t>I use certain strategies that I have found success with over and over.  If I don't know a specific strategy well, I most likely will not use it.</t>
  </si>
  <si>
    <t>Please indicate how often you use the following  low prep-differentiation strategies in your classroom. [Options for expressing knowledge]</t>
  </si>
  <si>
    <t>Jigsaw and Think-Tac-Toe</t>
  </si>
  <si>
    <t>Need more training and refresher courses</t>
  </si>
  <si>
    <t xml:space="preserve">Think-Tac-Toe, Problem-based learning, compacting.  </t>
  </si>
  <si>
    <t>Technology always helps (which we have a lot of and are in the process of accumulating more) and space (but there's never enough).</t>
  </si>
  <si>
    <t>no.</t>
  </si>
  <si>
    <t>Think Tac-Toe</t>
  </si>
  <si>
    <t>Please indicate how often you use the following  high prep-differentiation strategies in your classroom. [Independent studies]</t>
  </si>
  <si>
    <t>Just comfort... and of course, time for implementing the strategy...</t>
  </si>
  <si>
    <t>PBL; Compacting; tiered activities and projects; varied pacing with anchor options; Independent studies</t>
  </si>
  <si>
    <t>Please indicate how often you use the following  high prep-differentiation strategies in your classroom. [Think-Tac-Toe]</t>
  </si>
  <si>
    <t>Additional time to implement</t>
  </si>
  <si>
    <t>Please select the low prep-differentiation strategies that you currently use or have used in your classroom. [Item 1]</t>
  </si>
  <si>
    <t>Think-tac-toe                    compacting</t>
  </si>
  <si>
    <t>please see my comments above</t>
  </si>
  <si>
    <t>I do not need any addition support.</t>
  </si>
  <si>
    <t>A step tutor.</t>
  </si>
  <si>
    <t>Please indicate how often you use the following  high prep-differentiation strategies in your classroom. [Multiple-Intelligence options]</t>
  </si>
  <si>
    <t>I am more comfortable and knowledgeable of some more than others. Also the difficulty of implementing something affects how often I use a strategy.</t>
  </si>
  <si>
    <t>i am a computer idiot, and i could use any help in regards to technology
i would love to use the ipods for drill review or reinformcements
the elmos look cool, and could be used easily, but i worry about their safety within the classroom</t>
  </si>
  <si>
    <t>Compacting, Think-Tac-Toe, explorations by interest, &amp; independent studies</t>
  </si>
  <si>
    <t>Explorations by interest.</t>
  </si>
  <si>
    <t>The pace of instruction may vary, based on students' learning needs.</t>
  </si>
  <si>
    <t>Additional training on differentiated training.</t>
  </si>
  <si>
    <t xml:space="preserve">It would be nice to have an extra adult in the room to help with differentiated groups. </t>
  </si>
  <si>
    <t>Professional Development about the strategies above; Professional development about extensions</t>
  </si>
  <si>
    <t>Please indicate how often you use the following  low prep-differentiation strategies in your classroom. [Let's Make a Deal Projects]</t>
  </si>
  <si>
    <t>time, behaviors</t>
  </si>
  <si>
    <t>My reteaching activities demand higher-level thinking while reinforcing basic skills and content.</t>
  </si>
  <si>
    <t>support from other staff members</t>
  </si>
  <si>
    <t>None needed</t>
  </si>
  <si>
    <t>think - tac toe ,  jigsaw</t>
  </si>
  <si>
    <t>Please indicate how often you use the following  high prep-differentiation strategies in your classroom. [Graduated rubrics]</t>
  </si>
  <si>
    <t xml:space="preserve"> I have learned and use many of the Willfong and Forget activities. I do not know some of the activities listed above and I am always looking for new things for my classroom. </t>
  </si>
  <si>
    <t>Think-Tac-Toe, Compacting</t>
  </si>
  <si>
    <t>computers</t>
  </si>
  <si>
    <t>More time to plan</t>
  </si>
  <si>
    <t>think tac toe; compacting; tiered activities</t>
  </si>
  <si>
    <t>They are not all age/grade appropriate.  Some I like better than others.  Some I do not know about.</t>
  </si>
  <si>
    <t xml:space="preserve">I would love more technology so that I can do more activities with the students. </t>
  </si>
  <si>
    <t>I use what fits in with my subject, and the amount of time I see the students.</t>
  </si>
  <si>
    <t>Think Tac Toe, Compacting</t>
  </si>
  <si>
    <t>More materials and time to create activities</t>
  </si>
  <si>
    <t>I use some strategies more than others because of the number of students in my classroom.  It is often difficult to monitor/manage classrooms with 25+ students.</t>
  </si>
  <si>
    <t>Heskett</t>
  </si>
  <si>
    <t>Large classroom size</t>
  </si>
  <si>
    <t>Compacting, Think-Tac-Toe, problem-based learning</t>
  </si>
  <si>
    <t>It depends on the project I am working on.  No reason really as to one vs. the other.</t>
  </si>
  <si>
    <t>Continued information on various strategies that have been successful for other teachers.</t>
  </si>
  <si>
    <t>Please indicate how often you use the following  low prep-differentiation strategies in your classroom. [Varied computer programs]</t>
  </si>
  <si>
    <t>Problem based learning</t>
  </si>
  <si>
    <t>Varied pacing with anchor options</t>
  </si>
  <si>
    <t>Some technology and tables and chairs in my class.  I would like some work stations</t>
  </si>
  <si>
    <t>Please indicate how often you use the following differentiation strategies in your classroom. [Student-teacher goal setting]</t>
  </si>
  <si>
    <t>Learning Contracts</t>
  </si>
  <si>
    <t xml:space="preserve">Technology:  Computers that work
                   Smart Board/LCD Projector
</t>
  </si>
  <si>
    <t xml:space="preserve">Before beginning a unit, I use preassessment strategies to determine what students already know.  </t>
  </si>
  <si>
    <t>comfortably level and having enough time to use other strategies</t>
  </si>
  <si>
    <t>Smartboard would help</t>
  </si>
  <si>
    <t>Based on methods that seem to help students learn</t>
  </si>
  <si>
    <t>Please indicate how often you use the following differentiation strategies in your classroom. [Homework option]</t>
  </si>
  <si>
    <t>I don't use some because I'm not give enough time to plan and because of behavors.</t>
  </si>
  <si>
    <t>Some are just no relevant to the content I teach.  Also, kids are in and out of the class with all the testing that goes on- it is hard to plan this stuff.</t>
  </si>
  <si>
    <t>Jigsaw</t>
  </si>
  <si>
    <t>Some work better for my particular group of students than others</t>
  </si>
  <si>
    <t xml:space="preserve">I use the strategies most often that have worked best with my current students.  Some strategies are less time consuming and allow for better classroom management.    </t>
  </si>
  <si>
    <t>I would appreciate lab time for working in word and/or powerpoint. 
Interactive technology - Whiteboard</t>
  </si>
  <si>
    <t>All of the ones where I listed never..most of these I have not heard of them and are not sure what they are.</t>
  </si>
  <si>
    <t>I base my teaching on students' learning needs as well as on the curriculum.</t>
  </si>
  <si>
    <t>Not sure at this time.</t>
  </si>
  <si>
    <t>Planning time
Adult support in the classroom
Materials</t>
  </si>
  <si>
    <t>pacing, content, concepts for next course must be met</t>
  </si>
  <si>
    <t>More PD in my specialty...</t>
  </si>
  <si>
    <t>I need to learn how to use smart board in my class.</t>
  </si>
  <si>
    <t>Jigsaw: this sounds like a differentiation activity.</t>
  </si>
  <si>
    <t>cThink tac toe and problem-based learning</t>
  </si>
  <si>
    <t xml:space="preserve">I use the ones that seem to work with the students I have at the moment.  </t>
  </si>
  <si>
    <t>more differentiated materials for math, science and social studies</t>
  </si>
  <si>
    <t>Behavior drives my choice of strategies.  Some strategies are not structured enough for my group.</t>
  </si>
  <si>
    <t xml:space="preserve">More time, professional development.  </t>
  </si>
  <si>
    <t>more time to collaborate with colleagues</t>
  </si>
  <si>
    <t>Think-tac-toe</t>
  </si>
  <si>
    <t>Please indicate how often you use the following differentiation strategies in your classroom. [Multiple level questions]</t>
  </si>
  <si>
    <t>WE NEED TIME to do this!!!   Time to plan and implement differentiation!</t>
  </si>
  <si>
    <t>Pre-tests/ common on-going assessments that have been created before the year starts.</t>
  </si>
  <si>
    <t>I use what seems to work best with the students, what is easiest for the students.</t>
  </si>
  <si>
    <t>jigsaw, tiered activities, cooperative groups, learning contracts</t>
  </si>
  <si>
    <t>Please indicate how often you use the following  high prep-differentiation strategies in your classroom. [Stations]</t>
  </si>
  <si>
    <t>Based off IEP goals</t>
  </si>
  <si>
    <t>All students are involved in all instructional activities.</t>
  </si>
  <si>
    <t xml:space="preserve">I feel I use strategies that have worked in the past and I am somewhat comfortable with.  </t>
  </si>
  <si>
    <t>Some work better</t>
  </si>
  <si>
    <t xml:space="preserve">I use the ones that have been successful in the past more often than the ones that I have not had success with.  </t>
  </si>
  <si>
    <t>Managing math groups</t>
  </si>
  <si>
    <t>Please indicate how often you use the following  high prep-differentiation strategies in your classroom. [Alternative assessments]</t>
  </si>
  <si>
    <t>Different levels of learning, understanding, and comprehension.</t>
  </si>
  <si>
    <t>Staff development</t>
  </si>
  <si>
    <t>yes, because I've taken time to make them my own
yes, because I haven't really seen and understood a vision for how these work</t>
  </si>
  <si>
    <t>I'd like opportunities to see other educators modeling these strategies, be it in classroom visits or educator videos/online courses</t>
  </si>
  <si>
    <t xml:space="preserve">None - I use them regularly already </t>
  </si>
  <si>
    <t>More classroom core materials</t>
  </si>
  <si>
    <t>I am more application driven - project based</t>
  </si>
  <si>
    <t xml:space="preserve">As an interventionist in an inclusion room, I work with two classroom teachers. I would say that the biggest supports I need to be successful is time. I need to have guaranteed time to teach my students as well as to complete the massive amount of paperwork, documentation and reports required of me by law for the children on my caseload. </t>
  </si>
  <si>
    <t>Time keeps me from using some strategies, due to seeing students 2x a week.
I could use more group or partner work, with stations, if I work on details.</t>
  </si>
  <si>
    <t>Untitled Question [Item 1]</t>
  </si>
  <si>
    <t>Jigsaw and compacting</t>
  </si>
  <si>
    <t>I work with young low level students who need a lot of support. Therefore, I typically use strategies that allow for gradual release of support.</t>
  </si>
  <si>
    <t>Tic-Tac-Toe</t>
  </si>
  <si>
    <t>All in the "Beats me - tell me more! column</t>
  </si>
  <si>
    <t>My enrichment work provides more content or more application of skills.</t>
  </si>
  <si>
    <t>I use methods for testing out of work and for compacting (speeding up, eliminating, replacing) work, as appropriate.</t>
  </si>
  <si>
    <t>Sample Question 2</t>
  </si>
  <si>
    <t xml:space="preserve">As a speech-language pathologist, I do not have a classroom of students. I use strategies to differentiate instruction as needed during therapy sessions; however, some of the listed strategies are not appropriate for our purposes. </t>
  </si>
  <si>
    <t>It is really based on the subject matter. In science somethings I feel are so structured that it would be difficult to implement some of these strategies.</t>
  </si>
  <si>
    <t>Creation of stations</t>
  </si>
  <si>
    <t>Training</t>
  </si>
  <si>
    <t>corlaborating</t>
  </si>
  <si>
    <t>Please indicate how often you use the following  high prep-differentiation strategies in your classroom. [Literature Circles]</t>
  </si>
  <si>
    <t>More professional development on differentiated instruction
More materials that are at different levels (books)</t>
  </si>
  <si>
    <t>Jigsaw and think tax toe</t>
  </si>
  <si>
    <t>Yes, I use certain forms because of the lack of technology in my room.  So unfair for my students.</t>
  </si>
  <si>
    <t xml:space="preserve">jigsaw, think tac toe, </t>
  </si>
  <si>
    <t>I would like to know more about Think-Tac-Toe. I am not sure I have ever heard of it! It sounds very interesting!</t>
  </si>
  <si>
    <t>compacting &amp; think tic-tac-toe</t>
  </si>
  <si>
    <t>more appropriate for the way my groups are set up</t>
  </si>
  <si>
    <t>In order to continue more individualize differentiated instruction, I would like more computers and an iPad in my classroom.  My students do well when playing educational games and Study Island.</t>
  </si>
  <si>
    <t>I would like to learn more about compacting.</t>
  </si>
  <si>
    <t>I typically use the same assessment tool, product, or project for all students.</t>
  </si>
  <si>
    <t>compacting
tiered activities and projects
homework option</t>
  </si>
  <si>
    <t>Best suits students needs</t>
  </si>
  <si>
    <t>Ticktactoe</t>
  </si>
  <si>
    <t>tiered activites and projects</t>
  </si>
  <si>
    <t>varied pacing with anchor setting; independent studies</t>
  </si>
  <si>
    <t>jigsaw, cmpacting</t>
  </si>
  <si>
    <t>More ways to utilize ELMO &amp; Promethean Board.  I would also like to learn more about BELLWORK.</t>
  </si>
  <si>
    <t>Think-Tac-Toe</t>
  </si>
  <si>
    <t>What additional supports do you need to be successful at implementing differentiated instruction in your classroom?</t>
  </si>
  <si>
    <t>More on Think-Tac-Toe</t>
  </si>
  <si>
    <t>I am more comfortable with some strategies, and with others I am still learning how to best implement them.</t>
  </si>
  <si>
    <t xml:space="preserve">Learn new techniques. </t>
  </si>
  <si>
    <t>The subject area I teach...dosen't apply</t>
  </si>
  <si>
    <t>inservice</t>
  </si>
  <si>
    <t>Our Instructional Specialists have learned new technologies and we have received very little information or training on them! I have asked my liason to introduce me to the new technologies but have been largely ignored by him.</t>
  </si>
  <si>
    <t>I would like learn more about compacting,Think-Tac-Toe, abd Jigsaw.</t>
  </si>
  <si>
    <t>anything I said "beats me" to..</t>
  </si>
  <si>
    <t xml:space="preserve">I am more comfortable with some strategies than others
</t>
  </si>
  <si>
    <t xml:space="preserve">Time to explore more strategies </t>
  </si>
  <si>
    <t>I would like to know more about everything.  I am always interested in learning new strategies.</t>
  </si>
  <si>
    <t>Tiered activities and projects</t>
  </si>
  <si>
    <t>Yes, because of myCoaching Position.</t>
  </si>
  <si>
    <t>Yes. I use the strategies that have proven to work for me.  I just try to incorporate more/ new technology.</t>
  </si>
  <si>
    <t xml:space="preserve">I would like to learn more about tic-tac-toe method and jigsaw method. I have not heard of them before. </t>
  </si>
  <si>
    <t>Are there reasons you use some strategies more often? Are there reasons you don't use some of them?</t>
  </si>
  <si>
    <t>Think-Tac-Toe, varied pacing with anchor options, learning contracts and compacting</t>
  </si>
  <si>
    <t>BHS</t>
  </si>
  <si>
    <t>Please indicate how often you use the following  high prep-differentiation strategies in your classroom. [Problem-based learning]</t>
  </si>
  <si>
    <t>Collaborative time with my grade level colleagues to plan and gather materials for stations or different levels</t>
  </si>
  <si>
    <t>The concept of some of these strategies are too complex for the grade I teach.</t>
  </si>
  <si>
    <t>Not sure.</t>
  </si>
  <si>
    <t xml:space="preserve">Based on my students needs and abilities, I have to vary instruction in specific ways.  It is difficult for my children to work independently.  </t>
  </si>
  <si>
    <t>honestly-comfort level and past success</t>
  </si>
  <si>
    <t>Types of groups dictate what strategies that I us. Some groups need different strategies than other flexible groups.</t>
  </si>
  <si>
    <t>Stations are used often to allow for more small group instruction.</t>
  </si>
  <si>
    <t>More in-service training with booster sessions.</t>
  </si>
  <si>
    <t>some strategies have become routine for myself and my students. I do not know what some of those strategies are.</t>
  </si>
  <si>
    <t>Yes.  Convienent and succesful</t>
  </si>
  <si>
    <t>someone to prepare the additional materials; time will be a huge factor in implementing new strategies</t>
  </si>
  <si>
    <t>Any checked "tell me more".</t>
  </si>
  <si>
    <t>I tend to use similar instructional strategies day to day.</t>
  </si>
  <si>
    <t>I use strategies that are possible to use in my classroom due to behavior, available materials, and time.  
I do not use strategies that are very time consuming and need a lot of added teacher made materials that are different than the curriculum.</t>
  </si>
  <si>
    <t xml:space="preserve">Maybe more professional development in regards to my special area.  </t>
  </si>
  <si>
    <t xml:space="preserve">I usually assess students' learning at the end of an instructional sequence.  </t>
  </si>
  <si>
    <t>Jigsaw, Tiered activities and projects, Think-Tac-Toe</t>
  </si>
  <si>
    <t>Planning time is limited.  If I have to plan 3 or 4 lessons for each skill, that significantly increases the time I need to plan for math, reading, writing, spelling, science and social studies.  
Also, class management is much more difficult with everyone doing different things.</t>
  </si>
  <si>
    <t>Support Binderw/ activities &amp; explanations</t>
  </si>
  <si>
    <t>I find it difficult to use the strategies that are more consuming. Additional time to plan would alleviate this problem.</t>
  </si>
  <si>
    <t>Please indicate how often you use the following  high prep-differentiation strategies in your classroom. [Lectures coupled with graphic organizers]</t>
  </si>
  <si>
    <t>I would like to know more about compacting, jigsaw, and think-tac-toe.</t>
  </si>
  <si>
    <t>I match students to specific informational resources based on their learning needs and abilities.</t>
  </si>
  <si>
    <t>Columbus</t>
  </si>
  <si>
    <t>Technology, various books/tools and teaching materials</t>
  </si>
  <si>
    <t>Think-Pair-Share, Tiered activities, Compacting, Think-Tac-Toe, Problem-based learning</t>
  </si>
  <si>
    <t>Professional Development opportunities</t>
  </si>
  <si>
    <t>Some are easier to implement</t>
  </si>
  <si>
    <t>Varied pacing</t>
  </si>
  <si>
    <t>Think-Tac-Toe
Learning Contracts
Compacting</t>
  </si>
  <si>
    <t>What ever students seem to like and learn from</t>
  </si>
  <si>
    <t>Some reasons I use certain strategies are because I am confident with implementing them. Also some strategies work for my students while others do not work with certain classes.</t>
  </si>
  <si>
    <t>I have trouble having access to the required textbook for all students since I do not have a secure place for storing them in any of my rooms.  Students often do not bring their textbooks.  To have students use a choice of books seems it was complicate this problem.</t>
  </si>
  <si>
    <t>ONGOING PROFESSIONAL DEVELOPMENT and in room coaching!!!</t>
  </si>
  <si>
    <t>Comfort level and ease of implementation</t>
  </si>
  <si>
    <t>I use strategies that are effective - yet manageable. See above.</t>
  </si>
  <si>
    <t>I assume that students have limited or no knowledge of curriculum content.</t>
  </si>
  <si>
    <t>n/a</t>
  </si>
  <si>
    <t>More assessments of students needs.</t>
  </si>
  <si>
    <t>Compacting and jigsaw.</t>
  </si>
  <si>
    <t>More infor and planning.</t>
  </si>
  <si>
    <t xml:space="preserve">Teaching "sped" and having numerous "behavior issues" having an aid to help with behavior issues allows me to implement differentiated instruction. </t>
  </si>
  <si>
    <t>Tic-Tac- Toe</t>
  </si>
  <si>
    <t xml:space="preserve">Yes. Introductory material is the foundation for high level learning; therefore, fewer higher-level learning questions and activities are included in the first lessons of a unit.   </t>
  </si>
  <si>
    <t>They fit better with my teaching style. Not practicle</t>
  </si>
  <si>
    <t>In our leveled literacy and math groups, it is difficult for students to place up or down to another classroom.  I believe the main reason is our online grading program, but it can be very frustrating when it is clear that the child isnt in the appropriate class.</t>
  </si>
  <si>
    <t>Countinuous Professional Developments that can enhance instruction with differientated instruction.</t>
  </si>
  <si>
    <t>The behavioral dynamics of my class from year to year may determine the level and frequency of differentiated instruction I use.</t>
  </si>
  <si>
    <t>I feel comfortable using different strategies.</t>
  </si>
  <si>
    <t>not sure yet....need more inservice if this will be the new "main thing"</t>
  </si>
  <si>
    <t>TIME!</t>
  </si>
  <si>
    <t>I use several instructional formats (for example, whole class, small groups, partners, individuals).</t>
  </si>
  <si>
    <t xml:space="preserve">Sometimes it is used more often or less due to the lack of time to plan or lack of materials. </t>
  </si>
  <si>
    <t>The students prefer some over others. Some are easier to implement.</t>
  </si>
  <si>
    <t>An extra teacher whenever possible for small group instruction.</t>
  </si>
  <si>
    <t>Jigsaw and Think-Tac-Toe sound interesting.</t>
  </si>
  <si>
    <t>Just work shops</t>
  </si>
  <si>
    <t>I need a computer that allows me to run videos and animations</t>
  </si>
  <si>
    <t>I have an inclusion class so I use different strategies more often.</t>
  </si>
  <si>
    <t>The ones listed abovet that I have not yet heard before(Think-Tac-Toe, compacting, jigsaw)</t>
  </si>
  <si>
    <t>some strategies fit a certain group of students better than others, and allow them to gain more access to their own learning.</t>
  </si>
  <si>
    <t>I use what my students are interested in during the day.</t>
  </si>
  <si>
    <t>No, we try whatever we can, and see what works.</t>
  </si>
  <si>
    <t>Think-tac-toe, compacting, tiered activities, jigsaw, varied pacing and anchor, and stations</t>
  </si>
  <si>
    <t>Please indicate how often you use the following  high prep-differentiation strategies in your classroom. [Multiple texts]</t>
  </si>
  <si>
    <t>Please indicate how often you use the following  low prep-differentiation strategies in your classroom. [Flexible seating]</t>
  </si>
  <si>
    <t>Limited technology</t>
  </si>
  <si>
    <t>Jigsaw and compact</t>
  </si>
  <si>
    <t>Please indicate how often you use the following  low prep-differentiation strategies in your classroom. [Explorations by interest]</t>
  </si>
  <si>
    <t>a teachers aid would be helpful-room with 26 students can be overwhelming at times</t>
  </si>
  <si>
    <t>I feel I have been making progress in this area.</t>
  </si>
  <si>
    <t>Think Tac Toe, Compacting, Independent Studies</t>
  </si>
  <si>
    <t>Just someone to tell or show me what it is and how to effectively use it in my classroom.</t>
  </si>
  <si>
    <t>Think Tack-toe</t>
  </si>
  <si>
    <t>Unknown</t>
  </si>
  <si>
    <t>I like our intervention time.  I like working one on one and in small groups.  You really get to know your students.</t>
  </si>
  <si>
    <t>Think-tac-toe and how to integrate more of these strategies with the severely disabled.</t>
  </si>
  <si>
    <t>Think-tac-toe, compacting</t>
  </si>
  <si>
    <t>I use stations more often because they are simple and I am more familiar with them.</t>
  </si>
  <si>
    <t>I would like to have more technology and a volunteer at least 2 or 3 times a week.</t>
  </si>
  <si>
    <t>Jigsaw
Compacting</t>
  </si>
  <si>
    <t>Please indicate how often you use the following  low prep-differentiation strategies in your classroom. [Work alone/together]</t>
  </si>
  <si>
    <t xml:space="preserve">Reason why some of them are not used are lack of technology equipment and Knowledge in regards to some strategies. </t>
  </si>
  <si>
    <t>I use behavior to assess if they can handle working in groups that day or if we will need to do whole class instruction and individual instruction.</t>
  </si>
  <si>
    <t>Think - Tac-toe</t>
  </si>
  <si>
    <t>need more info on some.</t>
  </si>
  <si>
    <t>Goal setting for students, independent studies, varied pacing with anchor options</t>
  </si>
  <si>
    <t>Learning goals remain the same for all students.</t>
  </si>
  <si>
    <t>tend to use strategies that don't take a lot of prep time and are easier to use</t>
  </si>
  <si>
    <t>Lower level students have more trouble focusing on their work independent of my instructions.  They need more direct instructions than higher level students</t>
  </si>
  <si>
    <t>learning contracts</t>
  </si>
  <si>
    <t>less students in the class</t>
  </si>
  <si>
    <t>N/A</t>
  </si>
  <si>
    <t xml:space="preserve">materials that allow for differentiated instruction.  </t>
  </si>
  <si>
    <t>I would like more time to plan my lessons.</t>
  </si>
  <si>
    <t>More college classes/in-service training</t>
  </si>
  <si>
    <t>Which strategies work best at which age level?</t>
  </si>
  <si>
    <t>think tac toe
problem based learning</t>
  </si>
  <si>
    <t>Jigsaw, think-tac-toe, multiple level questions</t>
  </si>
  <si>
    <t>smaller class sizes</t>
  </si>
  <si>
    <t xml:space="preserve">Additional materials. I would like to have lower level and high level books when I am reading novels with my classes. </t>
  </si>
  <si>
    <t>think tac toe
homework option
anchor activities</t>
  </si>
  <si>
    <t>I have more experience with them so I am more confident using them.</t>
  </si>
  <si>
    <t>Technology
More communication/collaboration with subject area teachers
More time with students at grade level meetings, etc.</t>
  </si>
  <si>
    <t>seeing someone use strategy to model</t>
  </si>
  <si>
    <t>I use them as my professional opinion warrants.</t>
  </si>
  <si>
    <t>One reason I use some strategies more is that students tend to like them.  It is easier for classroom management with stations as opposed to cooperative groups.</t>
  </si>
  <si>
    <t>Please indicate how often you use the following  high prep-differentiation strategies in your classroom. [Group Investigation]</t>
  </si>
  <si>
    <t xml:space="preserve">I use more strategies that I feel comfortable with. </t>
  </si>
  <si>
    <t>Independent Studies and problem based learning.</t>
  </si>
  <si>
    <t>In special ed. resource rooms, students are placed into my class if they have an IEP, it doesn't matter what their disability is, so a student with an emotional disturbance is in the same class as a student with a cognitive disability, and the gap between their learning levels is so wide, that it is incredibly difficult to differentiate their instruction.</t>
  </si>
  <si>
    <t>It depends on the makeup of the students/classroom, each year seems to vary.</t>
  </si>
  <si>
    <t>Please indicate how often you use the following  low prep-differentiation strategies in your classroom. [Open-ended activities]</t>
  </si>
  <si>
    <t xml:space="preserve">time </t>
  </si>
  <si>
    <t>I use the strategies that I am already aware of more frequently with the special education population.  The population I work with requires an individualized approach.</t>
  </si>
  <si>
    <t>All students complete all activities.</t>
  </si>
  <si>
    <t>Need to learn more about some strategies</t>
  </si>
  <si>
    <t>All students complete the same activities.</t>
  </si>
  <si>
    <t>More computers/technology</t>
  </si>
  <si>
    <t>All of them</t>
  </si>
  <si>
    <t>Time is the biggest factor.  Until there is block scheduling at high school there will be no time for certain activities</t>
  </si>
  <si>
    <t>I would love to observe someone either here in district or maybe in a neighboring district who is successfully implementing a strategy.</t>
  </si>
  <si>
    <t>I need more information about the strategies.  Also, I would like to talk to someone that has successfully used these strategies in the classroom.</t>
  </si>
  <si>
    <t>Yes</t>
  </si>
  <si>
    <t xml:space="preserve">
The ones I checked up above</t>
  </si>
  <si>
    <t>i would appreciate information on any strategy that could be incorporated into our day if it benefits the kids and is readily accessible (as long as it can be adapted or modified)</t>
  </si>
  <si>
    <t>Think-Tac-Toe, compacting, and  problem based learning.</t>
  </si>
  <si>
    <t xml:space="preserve">In reteaching, I use a different instructional method from the one I used to teach the material the first time.  </t>
  </si>
  <si>
    <t>Think tac toe sounds interesting.</t>
  </si>
  <si>
    <t>I tend to group students heterogeneously.</t>
  </si>
  <si>
    <t>I need ANY FORM OF WORKING TECHNOLOGY!!!!!!!!!!!!!!!!!!!!!!!!!!!!!</t>
  </si>
  <si>
    <t>Think-Tac-Toe, Jigsaw, Learning Contracts</t>
  </si>
  <si>
    <t>Some strategies may not be appropriate at this age.</t>
  </si>
  <si>
    <t>I use strategies that are familiar.  I will need to learn more about the strategies that I have not implemented in the classroom.</t>
  </si>
  <si>
    <t>curriculum needs</t>
  </si>
  <si>
    <t>The proper hands on approachable supplies in math and other subjects to allow students to become more successful with and interested in the learning process. (including complete technology)</t>
  </si>
  <si>
    <t>The ones I use more often I am most comfortable with the implementation of them.  I am always looking for additional ideas to make differentation possible in my classroom.</t>
  </si>
  <si>
    <t>more technology</t>
  </si>
  <si>
    <t>Daily</t>
  </si>
  <si>
    <t>Please indicate how often you use the following differentiation strategies in your classroom. [Tiered activities and projects]</t>
  </si>
  <si>
    <t>I determine the use of the strategy based on the academic and emotional needs of my students.</t>
  </si>
  <si>
    <t>I don't know what some of them are- I think you need to have more than one person in the room to do them effectively with special education students.  They have such varying needs.</t>
  </si>
  <si>
    <t>Jigsaw, compacting, think tac toe.</t>
  </si>
  <si>
    <t xml:space="preserve">Not really-just attempting to be as formative in teaching as possible with the use of manageable student learning objectives, targets) and increasing higher-order thinking/problem solving skills </t>
  </si>
  <si>
    <t>Time...some are easier to implement and others take an extraordinary amount of time to put together.</t>
  </si>
  <si>
    <t>easier</t>
  </si>
  <si>
    <t>I would say yes, that I do use some of the strategies more often than others, due to the fact of time management and preparedness.  This would also be one of the main reasons why I do not use some of the strategies.</t>
  </si>
  <si>
    <t>some are easier to use in room with kindergarten students</t>
  </si>
  <si>
    <t>Weekly</t>
  </si>
  <si>
    <t>I tend to use certain strategies more than others because of the way they match my content.  I also tend to use certain strategies that work well for my current classes (matching the strategies to their learning styles).</t>
  </si>
  <si>
    <t>don't know what they all are           students like some better than others</t>
  </si>
  <si>
    <t>Some strategies are easier to implement, such as flexible grouping. Large class size often makes it difficult to differentiate lessons.</t>
  </si>
  <si>
    <t>Please indicate how often you use the following differentiation strategies in your classroom. [Varied pacing with anchor options]</t>
  </si>
  <si>
    <t>think-tac-toe
jigsaw</t>
  </si>
  <si>
    <t>Unfortunately I use whole group instruction more then I would like to simple for classroom management purposes.  I would like to be able to have more small group activities but the students require a lot of supervision.</t>
  </si>
  <si>
    <t>Cooperative Groups</t>
  </si>
  <si>
    <t>Jigsaw and Think-Tac Toe</t>
  </si>
  <si>
    <t>Current text books.</t>
  </si>
  <si>
    <t>I would like to know about jig-saw and compacting.</t>
  </si>
  <si>
    <t>Think-Tac-Toe and Compacting sound very interesting and fun.</t>
  </si>
  <si>
    <t>Think-Tac-Toe, jigsaws, and Think-Pair-share.</t>
  </si>
  <si>
    <t>Smaller classes, inclusion teacher</t>
  </si>
  <si>
    <t>Please indicate how often you use the following  low prep-differentiation strategies in your classroom. [Use of collaboration, independence, and cooperation]</t>
  </si>
  <si>
    <t>Compacting &amp; Jigsaw</t>
  </si>
  <si>
    <t>Think-Tac-Toe, Jigsaw</t>
  </si>
  <si>
    <t>All of the ones I indicated as Beats me</t>
  </si>
  <si>
    <t>classroom set of computers</t>
  </si>
  <si>
    <t>Learning contracts</t>
  </si>
  <si>
    <t>Think-Tac-Toe
Problem Based learning</t>
  </si>
  <si>
    <t xml:space="preserve">My reteaching activities typically involve lower-level thinking  - knowledge and comprehension - to reinforce basic skills and content.   </t>
  </si>
  <si>
    <t>Help with management ideas - What do the rest of the kids do while I'm with a group?</t>
  </si>
  <si>
    <t>Some are more aimed for the content area I am in than others.</t>
  </si>
  <si>
    <t>...maybe observe teachers using techniques I am not familiar with?</t>
  </si>
  <si>
    <t>I use more differentiated instruction, cooperative groups, etc., with my orchestra students-- especially in the Middle School orchestra (Heskett), where I see students daily.</t>
  </si>
  <si>
    <t>none</t>
  </si>
  <si>
    <t>I primarily use whole-class instruction.</t>
  </si>
  <si>
    <t>Maybe a collaberative look at the subject matter I teach to determine what strategies might be good to introduce/teach with.</t>
  </si>
  <si>
    <t>Would like to be able to have somewhat of a heterogeneous group of students to be able to do more differentiated instructions like when I first started into teaching.  This is in fact when my scores where at their highest.</t>
  </si>
  <si>
    <t>I like using cooperative groups for large group instruction.  I also like creating behavior/learning contracts for some of my more difficult students.  In addition, I like to use student-directed learning where they can actually take ownership of classroom lessons and teach themselves and their classmates.  Stations are also beneficial, especially for students that have a difficult time focusing and staying on task.</t>
  </si>
  <si>
    <t>More access to computers and other technology i.e. Student Response Systems</t>
  </si>
  <si>
    <t>coach showing how it looks in the classroom</t>
  </si>
  <si>
    <t>na</t>
  </si>
  <si>
    <t>Please indicate how often you use the following  low prep-differentiation strategies in your classroom. [Varied pacing with anchor options]</t>
  </si>
  <si>
    <t>It is difficult to plan in the amount of time we have during the day</t>
  </si>
  <si>
    <t>Think-Tac-Toe and Compacting</t>
  </si>
  <si>
    <t xml:space="preserve">I don't use some of them because I don't know what they are. I use some more often because I feel comfortable with them.
</t>
  </si>
  <si>
    <t>Covering the curriculum is my first priority and directs my teaching.</t>
  </si>
  <si>
    <t xml:space="preserve">Some strategies like book choice, Think-Pair-Share, and Cooperative groups are easy to use at this grade level.  Think-Pair-Share is also a good way to do a quick assessment of understanding.
</t>
  </si>
  <si>
    <t>Think tac toe, varied pacing and anchor options, compacting</t>
  </si>
  <si>
    <t>Varied pacing with anchors.  Sounds like it fits a need for me.</t>
  </si>
  <si>
    <t>Some strategies apply better to my classroom setting. However, I am always willing to try new ways of teaching and learning in the classroom. I also want to work with the students to improve enrichment. Typically, I am more willing to try new activities earlier in the year with a refreshed brain! Bring on the differentiation 2011-2012!</t>
  </si>
  <si>
    <t>I believe that it is because I am more comfortable with them.</t>
  </si>
  <si>
    <t>Jigsaw and Think Tack Toe</t>
  </si>
  <si>
    <t xml:space="preserve">STATIONS (i.e., how to set up LEARNING STATIONS in my classroom, I am desperate for this!)
</t>
  </si>
  <si>
    <t xml:space="preserve">I use cooperative learning in heterogeneous groups often because the students learn best from one another and they enjoy working together.  Children also enjoy exploration by interest activities because they truly enjoy reading non-fiction material. </t>
  </si>
  <si>
    <t>Both Teachers on board with acceptable strategies</t>
  </si>
  <si>
    <t>technology</t>
  </si>
  <si>
    <t>They work well.
They don't work well.</t>
  </si>
  <si>
    <t>I'm comfortable with the ones I presently use.  The reason I don't use the others is that I'm not sure they apply to Physical Education at the Primary level.</t>
  </si>
  <si>
    <t>More time to develop differentiated lessons based on students interest, goals and profile.</t>
  </si>
  <si>
    <t>I need one-on-one support as I experiment with new technology.</t>
  </si>
  <si>
    <t>Please indicate how often you use the following  high prep-differentiation strategies in your classroom. [Flexible reading formats]</t>
  </si>
  <si>
    <t>Classroom structure, time, disruptions</t>
  </si>
  <si>
    <t>Think-Tac-Toe, Tiered activities,  Jigsaw</t>
  </si>
  <si>
    <t>None</t>
  </si>
  <si>
    <t xml:space="preserve">Which of these strategies would you like to know more about?   </t>
  </si>
  <si>
    <t>We teach special ed students and regular ed students in the same classroom in preschool.  We differentiate instruction daily.  The supports we need are more manipulatives, and up to date materials for teaching the alphabet and phonology.</t>
  </si>
  <si>
    <t>Familiarity, comfort-level.</t>
  </si>
  <si>
    <t xml:space="preserve">What works well in the classsroom.  </t>
  </si>
  <si>
    <t>a different structure of how students are organized into my classroom</t>
  </si>
  <si>
    <t xml:space="preserve">I use the strategies that I witnessed my students performing at their best, and avoid using the one's that do not help my students. </t>
  </si>
  <si>
    <t>Think-TacToe</t>
  </si>
  <si>
    <t>Think-Pair-Share
Think-Tac-Toe
Jigsaw</t>
  </si>
  <si>
    <t>Never</t>
  </si>
  <si>
    <t>Jigsaw method of instruction. 
Think-Tac-Toe</t>
  </si>
  <si>
    <t>additional materials, professional development, and time.</t>
  </si>
  <si>
    <t>Independent</t>
  </si>
  <si>
    <t>Carylwood</t>
  </si>
  <si>
    <t>Please indicate how often you use the following differentiation strategies in your classroom. [Independent studies]</t>
  </si>
  <si>
    <t>Think tax toe. Compacting.</t>
  </si>
  <si>
    <t>No</t>
  </si>
  <si>
    <t>Think-Tac-Toe,  Problem Based Learning</t>
  </si>
  <si>
    <t>More space</t>
  </si>
  <si>
    <t>training
book study
time to explore options
mentor/mentee set up for learning
principal walk-thrus</t>
  </si>
  <si>
    <t>Time drives everything.  If i have time to plan them, I would love to use them.</t>
  </si>
  <si>
    <t>Beats me - tell me more!</t>
  </si>
  <si>
    <t>I do not have a computer projector or smartboard or anything of that nature.  All I have is an overhead projector.  Students only have access to computers by going to a different room that I have to sign up for around other schedules.  This causes some limitations in implementing some of these ideas that require use of technology.  For example, explorations by interest would work much better if students had better internet access.</t>
  </si>
  <si>
    <t>BHS teachers in all subjects need more computer labs which are never closed for testing.
Classes need computer labs with a computer available for each student.
Class sizes need to be balanced and limited; otherwise, differentiated instruction becomes impossible.</t>
  </si>
  <si>
    <t>As appropriate, I give students opportunities to choose activities based on their interests.</t>
  </si>
  <si>
    <t>Please indicate how often you use the following differentiation strategies in your classroom. [Think-Tac-Toe]</t>
  </si>
  <si>
    <t>Some strategies are used more than others because the students don't get as "riled up" so they're easier to keep on task......and other aren't used for the opposite reason.....</t>
  </si>
  <si>
    <t>Please indicate how often you use the following  high prep-differentiation strategies in your classroom. [Student-centered writing formats]</t>
  </si>
  <si>
    <t>comfort zone</t>
  </si>
  <si>
    <t>NA</t>
  </si>
  <si>
    <t>My primary building assignment is...</t>
  </si>
  <si>
    <t>Cooperative groups</t>
  </si>
  <si>
    <t>Some strategies tend to work better then others</t>
  </si>
  <si>
    <t>Time, training, and planning</t>
  </si>
  <si>
    <t>I believe I have the supports, it is helpful when in a co teaching situation that both teachers are on board with DI</t>
  </si>
  <si>
    <t>Learning contracts, compacting, stations (managemant and set-up), and Think-Tack-Toe.</t>
  </si>
  <si>
    <t>I teach small groups for remediation most of the time.  I need to expand my strategies that are used.</t>
  </si>
  <si>
    <t>More materials and manipulatives for differentiated instruction</t>
  </si>
  <si>
    <t>I need more leveled supplies.</t>
  </si>
  <si>
    <t>space</t>
  </si>
  <si>
    <t>Varied pacing with anchor options/compacting/think tac toe/stations</t>
  </si>
  <si>
    <t>NO</t>
  </si>
  <si>
    <t>Some work better for special needs students then others.</t>
  </si>
  <si>
    <t>I would like to attend more seminars and have more training on differentiated instruction.  I would also like to have more opportunities to plan and discuss differentiated instruction with my team and teaching partners.</t>
  </si>
  <si>
    <t>In-Service</t>
  </si>
  <si>
    <t>Think-Tac-Toe
Compacting
Think-Pair-Share by readiness, interest, learning profile</t>
  </si>
  <si>
    <t>Some are more helpful to the large class size.</t>
  </si>
  <si>
    <t>The strategies that I use tend to involve student cooperation.</t>
  </si>
  <si>
    <t>student behavior limits choices</t>
  </si>
  <si>
    <t>think -tac-toe</t>
  </si>
  <si>
    <t>Efficiency</t>
  </si>
  <si>
    <t>Lack of equipment</t>
  </si>
  <si>
    <t>The stratgies that I use more are the ones that I understand and have studied.  I also use the strategies that can work in my room with the supports that I have.</t>
  </si>
  <si>
    <t>Jigsaw, learning contracts, compacting, stations, problem based learning</t>
  </si>
  <si>
    <t>I use strategies that work with the current group in front of me.  I need time in school to learn how to use the technology.</t>
  </si>
  <si>
    <t>I use what I know that I am good at teaching.</t>
  </si>
  <si>
    <t>Please indicate how often you use the following  high prep-differentiation strategies in your classroom. [Learning contracts]</t>
  </si>
  <si>
    <t>...see above checked as "beats me tell me more"</t>
  </si>
  <si>
    <t>I would like to know more about independent studies.</t>
  </si>
  <si>
    <t>I would like to utilize more technology within the therapy setting and/or while working with an entire class.  I think that by using differentiated instruction it would assist with providing exposure to various levels of thinking within a therapy session.</t>
  </si>
  <si>
    <t>Problem-based learning</t>
  </si>
  <si>
    <t>The classes I currently have a variety of difficulties in them, both with student behavior issues and academic issues.  The students respond better to certain strategies rather than other ones.  Sticking to the strategies that work for the students helps with the management in the classroom.</t>
  </si>
  <si>
    <t>Not really- I use what I tend to be familiar with and what works for my students</t>
  </si>
  <si>
    <t>Please indicate how often you use the following  high prep-differentiation strategies in your classroom. [Tiered activities and labs]</t>
  </si>
  <si>
    <t>Tiered activities and projects.
Independent studies
Compacting</t>
  </si>
  <si>
    <t>I use more hands-on learning due to the special needs students I teach and their learning needs.</t>
  </si>
  <si>
    <t>Think-pair-share, learning contracts, think-tac-toe</t>
  </si>
  <si>
    <t>Think Tic Tac Toe</t>
  </si>
  <si>
    <t>Additonal support: intervention period or time to intervene and help studetns</t>
  </si>
  <si>
    <t>The biggest support would be to have additional time.  I differentiate within students or groups based on need.  Without having the students for very much time per week, I don't offer whole classes differentiated instruction based lessons.</t>
  </si>
  <si>
    <t>Time, space, material that needs to be covered.</t>
  </si>
  <si>
    <t>Compacting
Think-Tac-Toe</t>
  </si>
  <si>
    <t>Only ones that I am unaware of.</t>
  </si>
  <si>
    <t>Understanding concepts.</t>
  </si>
  <si>
    <t>Time, both to organize them as a teacher and to implement them with the students</t>
  </si>
  <si>
    <t>more classroom volunteers</t>
  </si>
  <si>
    <t>Please indicate how often you use the following differentiation strategies in your classroom. [Compacting]</t>
  </si>
  <si>
    <t>I may have learned them but do not recal Think-Tac-Toe or Compacting</t>
  </si>
  <si>
    <t>Learning Contracts and Compacting</t>
  </si>
  <si>
    <t>Interactive Whiteboard</t>
  </si>
  <si>
    <t>What is compacting?</t>
  </si>
  <si>
    <t>Please indicate how often you use the following  high prep-differentiation strategies in your classroom. [Varying organizers]</t>
  </si>
  <si>
    <t>Please indicate how often you use the following  high prep-differentiation strategies in your classroom. [Simulations]</t>
  </si>
  <si>
    <t>I think like most teachers, it's easier to use strategies that you know really well and are good at implementing than other strategies that you don't know as well and isn't as good at implementing.  But, I'm totally open to learning new strategies.</t>
  </si>
  <si>
    <t>None. Support has been great.</t>
  </si>
  <si>
    <t xml:space="preserve">I use some strategies more often this year than last year because of the students I have. I would like to try more strategies but feel that there is not time to do. </t>
  </si>
  <si>
    <t>The strategies that are never used.</t>
  </si>
  <si>
    <t>tiered assignments, jigsaw</t>
  </si>
  <si>
    <t>Think Tac Toe</t>
  </si>
  <si>
    <t>It depends on the strategy, some are quicker to use for instant feedback on learning while other strategies are more involved and may need more time that is not available.</t>
  </si>
  <si>
    <t>jigsaw</t>
  </si>
  <si>
    <t xml:space="preserve">In services
</t>
  </si>
  <si>
    <t>stations</t>
  </si>
  <si>
    <t>no</t>
  </si>
  <si>
    <t>Think-Tac-Toe, Jigsaw, Compacting</t>
  </si>
  <si>
    <t xml:space="preserve">Some startegies are more conducive to the type of class material to be taught.  </t>
  </si>
  <si>
    <t>I like using the strategies that I know have given me the most bang for my buck in the past.</t>
  </si>
  <si>
    <t>Students use the same informational resources (books, articles, websites).</t>
  </si>
  <si>
    <t xml:space="preserve">team teaching and technology </t>
  </si>
  <si>
    <t xml:space="preserve">larger class sizes makes it difficult to pair students. </t>
  </si>
  <si>
    <t>Please indicate how often you use the following differentiation strategies in your classroom. [Cooperative groups]</t>
  </si>
  <si>
    <t>Tac-Toe</t>
  </si>
  <si>
    <t>Teacher student goal setting</t>
  </si>
  <si>
    <t>LESS STUDENTS</t>
  </si>
  <si>
    <t>Compacting.</t>
  </si>
  <si>
    <t>Compacting and explorations by interest</t>
  </si>
  <si>
    <t>more resources for hands on learning-games</t>
  </si>
  <si>
    <t>Jigsaw, varied pacing with anchor options</t>
  </si>
  <si>
    <t xml:space="preserve">limited classroom space hampers some activities,  </t>
  </si>
  <si>
    <t>I do not need any additioanal support at this time.</t>
  </si>
  <si>
    <t>Inclusion teacher.</t>
  </si>
  <si>
    <t>Better classroom technology</t>
  </si>
  <si>
    <t>As always more space and more assistance.</t>
  </si>
  <si>
    <t>I would like to be able to view a class that primarily uses differentiated instruction throughout the entire day.  I think I'm able to differentiate instruction in reading and math but science and social studies is harder for me to differentiate instruction.</t>
  </si>
  <si>
    <t>Students who are willing to do their work and parents who show a concern for their child's education.</t>
  </si>
  <si>
    <t>Some strategies are easier to implement than others and can even be done during a lesson</t>
  </si>
  <si>
    <t>Certain strategies fit my content area better than others.</t>
  </si>
  <si>
    <t>Independent studies, learning contracts, and compacting</t>
  </si>
  <si>
    <t>some students feel some of these strategies aren't affective</t>
  </si>
  <si>
    <t>additional training</t>
  </si>
  <si>
    <t>Glendale</t>
  </si>
  <si>
    <t>Varied pacing with anchor options
Think-Tac-Toe</t>
  </si>
  <si>
    <t>Jigsaw, Think Tic-tac-toe</t>
  </si>
  <si>
    <t>professional resources, observing where it is being done, conversation/study with colleagues</t>
  </si>
  <si>
    <t>None really... just learning more about different strategies</t>
  </si>
  <si>
    <t>Anything I stated tell me more</t>
  </si>
  <si>
    <t>accessibility, adaptability, modifications to them without great cost</t>
  </si>
  <si>
    <t>More planning time and an inservice on differentiation that allows us to prepare to differentiate in our classroom</t>
  </si>
  <si>
    <t>My enrichment work demands critical and/or creative thinking and the production of new ideas, thoughts, and perspectives.</t>
  </si>
  <si>
    <t>...some strategies get better student responses and I am probably more comfortable with those strategies</t>
  </si>
  <si>
    <t>Access to more internet sites some of which are currently blocked.</t>
  </si>
  <si>
    <t>access to more computers, non fiction books</t>
  </si>
  <si>
    <t>I don't believe I do, but teaching at the same time as colleagues within my department would allow for even more successful differentiation (i.e. our OAA flexible grouping prep-work this year).</t>
  </si>
  <si>
    <t>i use strategies that correspond with my students' developmental needs and their preferred modes of learning.</t>
  </si>
  <si>
    <t>The biggest problem is handling discipline to students who arrive late. With so many students wondering the halls, I have multiple students entering late every day.</t>
  </si>
  <si>
    <t xml:space="preserve">I use the strategies that I feel are successful in my classroom. </t>
  </si>
  <si>
    <t xml:space="preserve">I tend to use paper &amp; pencil &amp; text activities b/c I am unable to consistently get my students to bring materials to calss (even basics like pencils &amp; paper &amp; texts).  I seem to fail at tangible acitvities.  Students are lazy to put forth effort into hands-on activities.
</t>
  </si>
  <si>
    <t>Please indicate how often you use the following differentiation strategies in your classroom. [Explorations by interest]</t>
  </si>
  <si>
    <t>Anchor options, compacting, think-tac-toe, problem-based learning</t>
  </si>
  <si>
    <t>Working technology</t>
  </si>
  <si>
    <t>For classes like mine with a very wide variety of skill levels, having another teacher in the room, even if only once a week, has been a great help.</t>
  </si>
  <si>
    <t xml:space="preserve">More professional development for special content teachers who normally do not have an inclusion teacher with them or an aid.  </t>
  </si>
  <si>
    <t>Technology such as laptop stations</t>
  </si>
  <si>
    <t>Think - Tac - Toe</t>
  </si>
  <si>
    <t>hands-on activities using differentiated instruction before using the instruction with class</t>
  </si>
  <si>
    <t>Please select the high prep-differentiation strategies that you currently use or have used in your classroom.</t>
  </si>
  <si>
    <t>Time to cruise the internet</t>
  </si>
  <si>
    <t>open internet</t>
  </si>
  <si>
    <t>Student behavior makes using groups a bit difficult.</t>
  </si>
  <si>
    <t>I use strategies I am most comfortable with more often.</t>
  </si>
  <si>
    <t xml:space="preserve">More staff and additional tutoring before school, after school, and summer school should offer more. </t>
  </si>
  <si>
    <t>Learning contracts, compacting, think-tac-toe</t>
  </si>
  <si>
    <t>Would like to see them 'in action' for my content area</t>
  </si>
  <si>
    <t>If I had my students most of the day I would have the opportunity to use more strategies. With all the ability groups, I don't feel I have the time to differentiate.</t>
  </si>
  <si>
    <t>Being Self-Contained to have the time to implement purposely and effectively in the classroom</t>
  </si>
  <si>
    <t>I use the strategies that work with the group in front of me at the moment.</t>
  </si>
  <si>
    <t>I would like to know more about differentiation in general. I think I have done a good job with assessing where my students are at during the pre-assessment period but I need to do a better job tailoring instruction and activities to individual students.</t>
  </si>
  <si>
    <t>Please indicate how often you use the following  high prep-differentiation strategies in your classroom. [Interest groups]</t>
  </si>
  <si>
    <t>Some work better than others</t>
  </si>
  <si>
    <t>Please indicate how often you use the following differentiation strategies in your classroom. [Stations]</t>
  </si>
  <si>
    <t>More information about differentiating instruction for related services (i.e., speech therapy groups)</t>
  </si>
  <si>
    <t>jigsaw, compacting, think-tac-toe</t>
  </si>
  <si>
    <t>Because I am more familiar with these strategies.</t>
  </si>
  <si>
    <t xml:space="preserve">I need support from my principal to support. </t>
  </si>
  <si>
    <t>Additional time to plan</t>
  </si>
  <si>
    <t>What are learning contracts, compacting, jigsaw and think-tac-toe.</t>
  </si>
  <si>
    <t>n.a.</t>
  </si>
  <si>
    <t xml:space="preserve">Think-Tac-Toe and others that apply and have been successful for students with disabilities.  </t>
  </si>
  <si>
    <t>Tiered activities</t>
  </si>
  <si>
    <t>Please indicate how often you use the following  high prep-differentiation strategies in your classroom. [Personal agendas]</t>
  </si>
  <si>
    <t>Direct instruction does not allow me to waiver to different methods.</t>
  </si>
  <si>
    <t>Please indicate how often you use the following differentiation strategies in your classroom. [Jigsaw]</t>
  </si>
  <si>
    <t>Knowledge and comfort of learning stategies.</t>
  </si>
  <si>
    <t>With classes that are already leveled for Reading and Math, it is not always necessary to differentiate.  I could do more if I had a more heterogeneous grouping in my core classes.</t>
  </si>
  <si>
    <t>I feel that I am doing a good job, but more planning time would help.</t>
  </si>
  <si>
    <t>think-tac-toe and Compacting</t>
  </si>
  <si>
    <t>More money for classroon resources (i.e. manipulatives, tables instead of so many desks, etc.)</t>
  </si>
  <si>
    <t>Please indicate how often you use the following  low prep-differentiation strategies in your classroom. [Varied journal prompts]</t>
  </si>
  <si>
    <t>Jigsaw, think-tac-toe, and compacting</t>
  </si>
  <si>
    <t xml:space="preserve">My students come to school with a great deal of emotional "baggage". They lack self-control and social skills. They're already deficient when it comes to language/vocabulary.  Not only do I have to accomplish the curriculum, I have to make up for deficits in parenting. While I enjoy my job very much, it's exhausting!
I feel like more and more is being added, while nothing is being eliminated. I'm only 1 person! I can only do so much. What supports do I need? Smaller class sizes or an aide.
</t>
  </si>
  <si>
    <t xml:space="preserve">I believe some strategies are more friendly to primary learners than others.  Most primary learners are not able to support independent learning aside from what is going on in the classroom.   </t>
  </si>
  <si>
    <t>Tiered activities and projects, compacting</t>
  </si>
  <si>
    <t>I would like to know more about think-tac-toe and varied pacing with anchor options.</t>
  </si>
  <si>
    <t xml:space="preserve">PBL! I want to talk more about how to integrate that into our schedule at BHS. </t>
  </si>
  <si>
    <t>Smaller class sizes</t>
  </si>
  <si>
    <t>Check-ins after PD is done so that I can talk about what struggles I have when implementing it in my classroom.</t>
  </si>
  <si>
    <t>think tac toe</t>
  </si>
  <si>
    <t>further instruction about how to organize all of the different materials</t>
  </si>
  <si>
    <t>Time would be the reason why some are not used.</t>
  </si>
  <si>
    <t>Time and materials</t>
  </si>
  <si>
    <t>Please indicate how often you use the following  high prep-differentiation strategies in your classroom. [Compacting]</t>
  </si>
  <si>
    <t>I don't use most of the strategies more often because of time.  We change classes and do not have the time to use some of the strategies.</t>
  </si>
  <si>
    <t>The age level of the class and their ability to work independently affects my use of strategies.</t>
  </si>
  <si>
    <t>More time for the students to explore concepts and more time working with students that want to explore concepts and learning.</t>
  </si>
  <si>
    <t>I think we do a very good job!!</t>
  </si>
  <si>
    <t>Please indicate how often you use the following differentiation strategies in your classroom. [Choices of books]</t>
  </si>
  <si>
    <t>I am comfortable with them.  I am not comfortable with them.</t>
  </si>
  <si>
    <t>I emphasize critical and creative thinking and the application of learning.</t>
  </si>
  <si>
    <t xml:space="preserve">Classroom management is the main reason i dont switch out more strategies. my class has a difficulty with change, and it takes time to teach new strategies. My students have  shown a lot of progress this year, with the strategies i have used. </t>
  </si>
  <si>
    <t>I need a somewhat heterogenious classroom to have most of the day so that I can really get to know my students. If you have too many students in changing classrooms how can you differentiate? You never truly get to know your students. Many teachers do not feel they need to differentiate b/c everything is ability grouped.
Would really like to get away from ability groups.</t>
  </si>
  <si>
    <t>Additional information on strategies.</t>
  </si>
  <si>
    <t xml:space="preserve"> Learning contracts</t>
  </si>
  <si>
    <t>Team teaching would good</t>
  </si>
  <si>
    <t>No, just need exposure to concepts.</t>
  </si>
  <si>
    <t>Please indicate how often you use the following differentiation strategies in your classroom. [Learning contracts]</t>
  </si>
  <si>
    <t xml:space="preserve">time, planning </t>
  </si>
  <si>
    <t>Some I enjoy using more...or my students do a ggod job</t>
  </si>
  <si>
    <t xml:space="preserve">Technology in my classroom, that I know how to use. </t>
  </si>
  <si>
    <t>Parent volunteers would be helpful.</t>
  </si>
  <si>
    <t xml:space="preserve">Just not feeling comfortable enough or not knowing enough about them to utilize them effectively. </t>
  </si>
  <si>
    <t>tiered activities, independent studies, tink-tac-toe, stations, problem-based learning, and jigsaw</t>
  </si>
  <si>
    <t>building discussions</t>
  </si>
  <si>
    <t>Modeling/observing teachers and their stations.</t>
  </si>
  <si>
    <t>time</t>
  </si>
  <si>
    <t>Learning goals are adjusted for students based on their needs.</t>
  </si>
  <si>
    <t>Fortunately, my classes are homogeneously grouped.</t>
  </si>
  <si>
    <t>Please indicate how often you use the following differentiation strategies in your classroom. [Problem-based learning]</t>
  </si>
  <si>
    <t>time for planning with team</t>
  </si>
  <si>
    <t>Inservice on some of thesw.</t>
  </si>
  <si>
    <t>Time == difficult to always create new material for the classroom, and then figure out ways to assess.</t>
  </si>
  <si>
    <t>I use what I can in the time I'm given</t>
  </si>
  <si>
    <t xml:space="preserve">More planning time to differentiate instruction. </t>
  </si>
  <si>
    <t>Try to allow students work at their own pace.</t>
  </si>
  <si>
    <t xml:space="preserve">No specific reason.  </t>
  </si>
  <si>
    <t xml:space="preserve"> </t>
  </si>
  <si>
    <t>Think pair and share</t>
  </si>
  <si>
    <t>Jigsaw, compacting</t>
  </si>
  <si>
    <t>Compacting</t>
  </si>
  <si>
    <t>See above.</t>
  </si>
  <si>
    <t>Professional development</t>
  </si>
  <si>
    <t>I use the strategies I know work, apprehensive about new ones!</t>
  </si>
  <si>
    <t>Jigsaw
Varied pacing with anchor options</t>
  </si>
  <si>
    <t>Varied pacing with anchor options; Think-Tac-Toe; Problem-based learning</t>
  </si>
  <si>
    <t>I don't know.</t>
  </si>
  <si>
    <t>Think tac toe</t>
  </si>
  <si>
    <t>Monthly</t>
  </si>
  <si>
    <t>The nature of my subject does not lend itself to use of many of these strategies.</t>
  </si>
  <si>
    <t xml:space="preserve">I teach a  self-contained classroom where all my student's instructional needs are individualized.   </t>
  </si>
  <si>
    <t>I am more comfortable with some strategies then I am with others. I also feel like some strategies work better with certain content areas. I also know that some strategies are used heavily in other classes and I do not want to "bore" students by doing the same things.</t>
  </si>
  <si>
    <t xml:space="preserve">Some strategies I use more than others becuase it works well with that particular student and switching up only tends to confuse them.  </t>
  </si>
  <si>
    <t>Central</t>
  </si>
  <si>
    <t>just knowledge of how to work it/set it up/plan for it</t>
  </si>
</sst>
</file>

<file path=xl/styles.xml><?xml version="1.0" encoding="utf-8"?>
<styleSheet xmlns="http://schemas.openxmlformats.org/spreadsheetml/2006/main">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d/yyyy\ h:mm:ss;@"/>
  </numFmts>
  <fonts count="3">
    <font>
      <sz val="10"/>
      <name val="Arial"/>
      <family val="2"/>
    </font>
    <font>
      <b/>
      <sz val="10"/>
      <name val="Arial"/>
      <family val="2"/>
    </font>
    <font>
      <sz val="8"/>
      <name val="Verdana"/>
    </font>
  </fonts>
  <fills count="4">
    <fill>
      <patternFill patternType="none"/>
    </fill>
    <fill>
      <patternFill patternType="gray125"/>
    </fill>
    <fill>
      <patternFill patternType="solid">
        <fgColor indexed="8"/>
        <bgColor indexed="64"/>
      </patternFill>
    </fill>
    <fill>
      <patternFill patternType="solid">
        <fgColor indexed="9"/>
        <bgColor indexed="64"/>
      </patternFill>
    </fill>
  </fills>
  <borders count="1">
    <border>
      <left/>
      <right/>
      <top/>
      <bottom/>
      <diagonal/>
    </border>
  </borders>
  <cellStyleXfs count="1">
    <xf numFmtId="0" fontId="0" fillId="0" borderId="0">
      <alignment vertical="center"/>
    </xf>
  </cellStyleXfs>
  <cellXfs count="5">
    <xf numFmtId="0" fontId="0" fillId="0" borderId="0" xfId="0">
      <alignment vertical="center"/>
    </xf>
    <xf numFmtId="0" fontId="1" fillId="2" borderId="0" xfId="0" applyNumberFormat="1" applyFont="1" applyFill="1" applyAlignment="1">
      <alignment horizontal="center" wrapText="1"/>
    </xf>
    <xf numFmtId="164" fontId="0" fillId="3" borderId="0" xfId="0" applyNumberFormat="1" applyFont="1" applyFill="1" applyAlignment="1">
      <alignment wrapText="1"/>
    </xf>
    <xf numFmtId="0" fontId="0" fillId="3" borderId="0" xfId="0" applyNumberFormat="1" applyFont="1" applyFill="1" applyAlignment="1">
      <alignment wrapText="1"/>
    </xf>
    <xf numFmtId="0" fontId="0" fillId="3" borderId="0" xfId="0" applyNumberFormat="1" applyFill="1" applyAlignment="1">
      <alignment wrapText="1"/>
    </xf>
  </cellXfs>
  <cellStyles count="1">
    <cellStyle name="Normal" xfId="0" builtinId="0"/>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DDDDDD"/>
      <rgbColor rgb="00EEEEEE"/>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00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40"/>
  <sheetViews>
    <sheetView topLeftCell="CK1" workbookViewId="0">
      <pane ySplit="1" topLeftCell="A31" activePane="bottomLeft" state="frozen"/>
      <selection pane="bottomLeft" activeCell="CQ33" sqref="CQ33"/>
    </sheetView>
  </sheetViews>
  <sheetFormatPr baseColWidth="10" defaultColWidth="17.1640625" defaultRowHeight="12.75" customHeight="1"/>
  <cols>
    <col min="1" max="96" width="12.6640625" customWidth="1"/>
  </cols>
  <sheetData>
    <row r="1" spans="1:96" ht="44.2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40663.551435185189</v>
      </c>
      <c r="E2" s="3">
        <v>2</v>
      </c>
      <c r="F2" s="3">
        <v>1</v>
      </c>
      <c r="G2" s="3">
        <v>4</v>
      </c>
      <c r="H2" s="3">
        <v>2</v>
      </c>
      <c r="I2" s="3">
        <v>1</v>
      </c>
      <c r="J2" s="3">
        <v>2</v>
      </c>
      <c r="K2" s="3">
        <v>4</v>
      </c>
      <c r="L2" s="3">
        <v>2</v>
      </c>
      <c r="M2" s="3">
        <v>4</v>
      </c>
      <c r="N2" s="3">
        <v>5</v>
      </c>
      <c r="O2" s="3">
        <v>5</v>
      </c>
      <c r="P2" s="3">
        <v>5</v>
      </c>
      <c r="Q2" s="3">
        <v>5</v>
      </c>
      <c r="R2" s="3">
        <v>5</v>
      </c>
      <c r="S2" s="3">
        <v>5</v>
      </c>
      <c r="T2" s="3">
        <v>5</v>
      </c>
      <c r="U2" s="3" t="s">
        <v>237</v>
      </c>
      <c r="V2" s="3">
        <v>2</v>
      </c>
      <c r="Y2" s="3">
        <v>2</v>
      </c>
      <c r="Z2" s="3">
        <v>2</v>
      </c>
      <c r="AA2" s="3">
        <v>2</v>
      </c>
      <c r="AB2" s="3">
        <v>2</v>
      </c>
      <c r="AC2" s="3">
        <v>2</v>
      </c>
      <c r="AD2" s="3">
        <v>2</v>
      </c>
      <c r="AE2" s="3">
        <v>5</v>
      </c>
      <c r="AF2" s="3">
        <v>5</v>
      </c>
      <c r="AG2" s="3">
        <v>4</v>
      </c>
      <c r="AH2" s="3">
        <v>4</v>
      </c>
      <c r="AI2" s="3">
        <v>4</v>
      </c>
      <c r="AJ2" s="3">
        <v>4</v>
      </c>
      <c r="AK2" s="3">
        <v>5</v>
      </c>
      <c r="AL2" s="3">
        <v>5</v>
      </c>
      <c r="AM2" s="3">
        <v>5</v>
      </c>
      <c r="AN2" s="3" t="s">
        <v>362</v>
      </c>
      <c r="AP2" s="3" t="s">
        <v>362</v>
      </c>
      <c r="AQ2" s="3" t="s">
        <v>352</v>
      </c>
      <c r="AS2" s="3" t="s">
        <v>352</v>
      </c>
      <c r="BD2" s="3" t="s">
        <v>352</v>
      </c>
      <c r="BE2" s="3" t="s">
        <v>352</v>
      </c>
      <c r="BH2" s="3" t="s">
        <v>352</v>
      </c>
      <c r="BI2" s="3" t="s">
        <v>352</v>
      </c>
      <c r="BK2" s="3" t="s">
        <v>352</v>
      </c>
      <c r="CI2" s="3" t="s">
        <v>373</v>
      </c>
      <c r="CJ2" s="3" t="s">
        <v>357</v>
      </c>
      <c r="CK2" s="3" t="s">
        <v>594</v>
      </c>
      <c r="CL2" s="3" t="s">
        <v>352</v>
      </c>
      <c r="CM2" s="3" t="s">
        <v>352</v>
      </c>
      <c r="CN2" s="3" t="s">
        <v>653</v>
      </c>
      <c r="CO2" s="3" t="s">
        <v>439</v>
      </c>
      <c r="CP2" s="3" t="s">
        <v>362</v>
      </c>
      <c r="CQ2" s="3" t="s">
        <v>439</v>
      </c>
      <c r="CR2" s="3" t="s">
        <v>352</v>
      </c>
    </row>
    <row r="3" spans="1:96" ht="12" customHeight="1">
      <c r="A3" s="2">
        <v>40665.375231481477</v>
      </c>
      <c r="E3" s="3">
        <v>2</v>
      </c>
      <c r="F3" s="3">
        <v>4</v>
      </c>
      <c r="G3" s="3">
        <v>5</v>
      </c>
      <c r="H3" s="3">
        <v>1</v>
      </c>
      <c r="I3" s="3">
        <v>2</v>
      </c>
      <c r="J3" s="3">
        <v>1</v>
      </c>
      <c r="K3" s="3">
        <v>4</v>
      </c>
      <c r="L3" s="3">
        <v>2</v>
      </c>
      <c r="M3" s="3">
        <v>5</v>
      </c>
      <c r="N3" s="3">
        <v>5</v>
      </c>
      <c r="O3" s="3">
        <v>5</v>
      </c>
      <c r="P3" s="3">
        <v>5</v>
      </c>
      <c r="Q3" s="3">
        <v>5</v>
      </c>
      <c r="R3" s="3">
        <v>5</v>
      </c>
      <c r="S3" s="3">
        <v>5</v>
      </c>
      <c r="T3" s="3">
        <v>5</v>
      </c>
      <c r="U3" s="3" t="s">
        <v>237</v>
      </c>
      <c r="V3" s="3">
        <v>2</v>
      </c>
      <c r="Y3" s="3">
        <v>1</v>
      </c>
      <c r="Z3" s="3">
        <v>2</v>
      </c>
      <c r="AA3" s="3">
        <v>2</v>
      </c>
      <c r="AB3" s="3">
        <v>3</v>
      </c>
      <c r="AC3" s="3">
        <v>5</v>
      </c>
      <c r="AD3" s="3">
        <v>3</v>
      </c>
      <c r="AE3" s="3">
        <v>5</v>
      </c>
      <c r="AF3" s="3">
        <v>5</v>
      </c>
      <c r="AG3" s="3">
        <v>1</v>
      </c>
      <c r="AH3" s="3">
        <v>4</v>
      </c>
      <c r="AI3" s="3">
        <v>5</v>
      </c>
      <c r="AJ3" s="3">
        <v>3</v>
      </c>
      <c r="AK3" s="3">
        <v>5</v>
      </c>
      <c r="AL3" s="3">
        <v>5</v>
      </c>
      <c r="AM3" s="3">
        <v>5</v>
      </c>
      <c r="AN3" s="3" t="s">
        <v>362</v>
      </c>
      <c r="AP3" s="3" t="s">
        <v>653</v>
      </c>
      <c r="AQ3" s="3" t="s">
        <v>653</v>
      </c>
      <c r="AS3" s="3" t="s">
        <v>362</v>
      </c>
      <c r="BD3" s="3" t="s">
        <v>653</v>
      </c>
      <c r="BE3" s="3" t="s">
        <v>362</v>
      </c>
      <c r="BH3" s="3" t="s">
        <v>653</v>
      </c>
      <c r="BI3" s="3" t="s">
        <v>362</v>
      </c>
      <c r="BK3" s="3" t="s">
        <v>362</v>
      </c>
      <c r="CI3" s="3" t="s">
        <v>287</v>
      </c>
      <c r="CJ3" s="3" t="s">
        <v>207</v>
      </c>
      <c r="CK3" s="3" t="s">
        <v>447</v>
      </c>
      <c r="CL3" s="3" t="s">
        <v>653</v>
      </c>
      <c r="CM3" s="3" t="s">
        <v>362</v>
      </c>
      <c r="CN3" s="3" t="s">
        <v>653</v>
      </c>
      <c r="CO3" s="3" t="s">
        <v>653</v>
      </c>
      <c r="CP3" s="3" t="s">
        <v>362</v>
      </c>
      <c r="CQ3" s="3" t="s">
        <v>439</v>
      </c>
      <c r="CR3" s="3" t="s">
        <v>362</v>
      </c>
    </row>
    <row r="4" spans="1:96" ht="12" customHeight="1">
      <c r="A4" s="2">
        <v>40665.490393518521</v>
      </c>
      <c r="E4" s="3">
        <v>4</v>
      </c>
      <c r="F4" s="3">
        <v>1</v>
      </c>
      <c r="G4" s="3">
        <v>2</v>
      </c>
      <c r="H4" s="3">
        <v>4</v>
      </c>
      <c r="I4" s="3">
        <v>2</v>
      </c>
      <c r="J4" s="3">
        <v>1</v>
      </c>
      <c r="K4" s="3">
        <v>3</v>
      </c>
      <c r="L4" s="3">
        <v>3</v>
      </c>
      <c r="M4" s="3">
        <v>5</v>
      </c>
      <c r="N4" s="3">
        <v>5</v>
      </c>
      <c r="O4" s="3">
        <v>4</v>
      </c>
      <c r="P4" s="3">
        <v>4</v>
      </c>
      <c r="Q4" s="3">
        <v>5</v>
      </c>
      <c r="R4" s="3">
        <v>4</v>
      </c>
      <c r="S4" s="3">
        <v>4</v>
      </c>
      <c r="T4" s="3">
        <v>3</v>
      </c>
      <c r="U4" s="3" t="s">
        <v>237</v>
      </c>
      <c r="V4" s="3">
        <v>2</v>
      </c>
      <c r="Y4" s="3">
        <v>3</v>
      </c>
      <c r="Z4" s="3">
        <v>4</v>
      </c>
      <c r="AA4" s="3">
        <v>2</v>
      </c>
      <c r="AB4" s="3">
        <v>2</v>
      </c>
      <c r="AC4" s="3">
        <v>4</v>
      </c>
      <c r="AD4" s="3">
        <v>4</v>
      </c>
      <c r="AE4" s="3">
        <v>5</v>
      </c>
      <c r="AF4" s="3">
        <v>3</v>
      </c>
      <c r="AG4" s="3">
        <v>2</v>
      </c>
      <c r="AH4" s="3">
        <v>3</v>
      </c>
      <c r="AI4" s="3">
        <v>5</v>
      </c>
      <c r="AJ4" s="3">
        <v>2</v>
      </c>
      <c r="AK4" s="3">
        <v>3</v>
      </c>
      <c r="AL4" s="3">
        <v>4</v>
      </c>
      <c r="AM4" s="3">
        <v>3</v>
      </c>
      <c r="AN4" s="3" t="s">
        <v>653</v>
      </c>
      <c r="AP4" s="3" t="s">
        <v>427</v>
      </c>
      <c r="AQ4" s="3" t="s">
        <v>427</v>
      </c>
      <c r="AS4" s="3" t="s">
        <v>653</v>
      </c>
      <c r="BD4" s="3" t="s">
        <v>653</v>
      </c>
      <c r="BE4" s="3" t="s">
        <v>653</v>
      </c>
      <c r="BH4" s="3" t="s">
        <v>427</v>
      </c>
      <c r="BI4" s="3" t="s">
        <v>427</v>
      </c>
      <c r="BK4" s="3" t="s">
        <v>362</v>
      </c>
      <c r="CI4" s="3" t="s">
        <v>177</v>
      </c>
      <c r="CJ4" s="3" t="s">
        <v>248</v>
      </c>
      <c r="CK4" s="3" t="s">
        <v>607</v>
      </c>
      <c r="CL4" s="3" t="s">
        <v>427</v>
      </c>
      <c r="CM4" s="3" t="s">
        <v>427</v>
      </c>
      <c r="CN4" s="3" t="s">
        <v>427</v>
      </c>
      <c r="CO4" s="3" t="s">
        <v>427</v>
      </c>
      <c r="CP4" s="3" t="s">
        <v>427</v>
      </c>
      <c r="CQ4" s="3" t="s">
        <v>427</v>
      </c>
      <c r="CR4" s="3" t="s">
        <v>653</v>
      </c>
    </row>
    <row r="5" spans="1:96" ht="12" customHeight="1">
      <c r="A5" s="2">
        <v>40665.543946759259</v>
      </c>
      <c r="E5" s="3">
        <v>5</v>
      </c>
      <c r="F5" s="3">
        <v>3</v>
      </c>
      <c r="G5" s="3">
        <v>5</v>
      </c>
      <c r="H5" s="3">
        <v>5</v>
      </c>
      <c r="I5" s="3">
        <v>2</v>
      </c>
      <c r="J5" s="3">
        <v>1</v>
      </c>
      <c r="K5" s="3">
        <v>3</v>
      </c>
      <c r="L5" s="3">
        <v>2</v>
      </c>
      <c r="M5" s="3">
        <v>3</v>
      </c>
      <c r="N5" s="3">
        <v>3</v>
      </c>
      <c r="O5" s="3">
        <v>4</v>
      </c>
      <c r="P5" s="3">
        <v>4</v>
      </c>
      <c r="Q5" s="3">
        <v>5</v>
      </c>
      <c r="R5" s="3">
        <v>5</v>
      </c>
      <c r="S5" s="3">
        <v>5</v>
      </c>
      <c r="T5" s="3">
        <v>3</v>
      </c>
      <c r="U5" s="3" t="s">
        <v>237</v>
      </c>
      <c r="V5" s="3">
        <v>4</v>
      </c>
      <c r="Y5" s="3">
        <v>4</v>
      </c>
      <c r="Z5" s="3">
        <v>4</v>
      </c>
      <c r="AA5" s="3">
        <v>3</v>
      </c>
      <c r="AB5" s="3">
        <v>4</v>
      </c>
      <c r="AC5" s="3">
        <v>4</v>
      </c>
      <c r="AD5" s="3">
        <v>1</v>
      </c>
      <c r="AE5" s="3">
        <v>3</v>
      </c>
      <c r="AF5" s="3">
        <v>3</v>
      </c>
      <c r="AG5" s="3">
        <v>5</v>
      </c>
      <c r="AH5" s="3">
        <v>3</v>
      </c>
      <c r="AI5" s="3">
        <v>3</v>
      </c>
      <c r="AJ5" s="3">
        <v>4</v>
      </c>
      <c r="AK5" s="3">
        <v>5</v>
      </c>
      <c r="AL5" s="3">
        <v>5</v>
      </c>
      <c r="AM5" s="3">
        <v>5</v>
      </c>
      <c r="AN5" s="3" t="s">
        <v>352</v>
      </c>
      <c r="AP5" s="3" t="s">
        <v>427</v>
      </c>
      <c r="AQ5" s="3" t="s">
        <v>427</v>
      </c>
      <c r="AS5" s="3" t="s">
        <v>653</v>
      </c>
      <c r="BD5" s="3" t="s">
        <v>439</v>
      </c>
      <c r="BE5" s="3" t="s">
        <v>352</v>
      </c>
      <c r="BH5" s="3" t="s">
        <v>427</v>
      </c>
      <c r="BI5" s="3" t="s">
        <v>427</v>
      </c>
      <c r="BK5" s="3" t="s">
        <v>362</v>
      </c>
      <c r="CI5" s="3" t="s">
        <v>31</v>
      </c>
      <c r="CJ5" s="3" t="s">
        <v>322</v>
      </c>
      <c r="CK5" s="3" t="s">
        <v>581</v>
      </c>
      <c r="CL5" s="3" t="s">
        <v>427</v>
      </c>
      <c r="CM5" s="3" t="s">
        <v>427</v>
      </c>
      <c r="CN5" s="3" t="s">
        <v>427</v>
      </c>
      <c r="CO5" s="3" t="s">
        <v>427</v>
      </c>
      <c r="CP5" s="3" t="s">
        <v>427</v>
      </c>
      <c r="CQ5" s="3" t="s">
        <v>439</v>
      </c>
      <c r="CR5" s="3" t="s">
        <v>427</v>
      </c>
    </row>
    <row r="6" spans="1:96" ht="12" customHeight="1">
      <c r="A6" s="2">
        <v>40665.544409722221</v>
      </c>
      <c r="E6" s="3">
        <v>5</v>
      </c>
      <c r="F6" s="3">
        <v>4</v>
      </c>
      <c r="G6" s="3">
        <v>5</v>
      </c>
      <c r="H6" s="3">
        <v>2</v>
      </c>
      <c r="I6" s="3">
        <v>2</v>
      </c>
      <c r="J6" s="3">
        <v>1</v>
      </c>
      <c r="K6" s="3">
        <v>1</v>
      </c>
      <c r="L6" s="3">
        <v>1</v>
      </c>
      <c r="M6" s="3">
        <v>5</v>
      </c>
      <c r="N6" s="3">
        <v>5</v>
      </c>
      <c r="O6" s="3">
        <v>5</v>
      </c>
      <c r="P6" s="3">
        <v>4</v>
      </c>
      <c r="Q6" s="3">
        <v>5</v>
      </c>
      <c r="R6" s="3">
        <v>5</v>
      </c>
      <c r="S6" s="3">
        <v>5</v>
      </c>
      <c r="T6" s="3">
        <v>3</v>
      </c>
      <c r="U6" s="3" t="s">
        <v>237</v>
      </c>
      <c r="V6" s="3">
        <v>3</v>
      </c>
      <c r="Y6" s="3">
        <v>4</v>
      </c>
      <c r="Z6" s="3">
        <v>4</v>
      </c>
      <c r="AA6" s="3">
        <v>3</v>
      </c>
      <c r="AB6" s="3">
        <v>2</v>
      </c>
      <c r="AC6" s="3">
        <v>5</v>
      </c>
      <c r="AD6" s="3">
        <v>2</v>
      </c>
      <c r="AE6" s="3">
        <v>5</v>
      </c>
      <c r="AF6" s="3">
        <v>3</v>
      </c>
      <c r="AG6" s="3">
        <v>1</v>
      </c>
      <c r="AH6" s="3">
        <v>5</v>
      </c>
      <c r="AI6" s="3">
        <v>2</v>
      </c>
      <c r="AJ6" s="3">
        <v>2</v>
      </c>
      <c r="AK6" s="3">
        <v>2</v>
      </c>
      <c r="AL6" s="3">
        <v>3</v>
      </c>
      <c r="AM6" s="3">
        <v>3</v>
      </c>
      <c r="AN6" s="3" t="s">
        <v>352</v>
      </c>
      <c r="AP6" s="3" t="s">
        <v>427</v>
      </c>
      <c r="AQ6" s="3" t="s">
        <v>439</v>
      </c>
      <c r="AS6" s="3" t="s">
        <v>653</v>
      </c>
      <c r="BD6" s="3" t="s">
        <v>352</v>
      </c>
      <c r="BE6" s="3" t="s">
        <v>352</v>
      </c>
      <c r="BH6" s="3" t="s">
        <v>653</v>
      </c>
      <c r="BI6" s="3" t="s">
        <v>362</v>
      </c>
      <c r="BK6" s="3" t="s">
        <v>362</v>
      </c>
      <c r="CI6" s="3" t="s">
        <v>395</v>
      </c>
      <c r="CJ6" s="3" t="s">
        <v>616</v>
      </c>
      <c r="CK6" s="3" t="s">
        <v>259</v>
      </c>
      <c r="CL6" s="3" t="s">
        <v>362</v>
      </c>
      <c r="CM6" s="3" t="s">
        <v>362</v>
      </c>
      <c r="CN6" s="3" t="s">
        <v>653</v>
      </c>
      <c r="CO6" s="3" t="s">
        <v>439</v>
      </c>
      <c r="CP6" s="3" t="s">
        <v>352</v>
      </c>
      <c r="CQ6" s="3" t="s">
        <v>439</v>
      </c>
      <c r="CR6" s="3" t="s">
        <v>362</v>
      </c>
    </row>
    <row r="7" spans="1:96" ht="12" customHeight="1">
      <c r="A7" s="2">
        <v>40665.544548611113</v>
      </c>
      <c r="E7" s="3">
        <v>5</v>
      </c>
      <c r="F7" s="3">
        <v>2</v>
      </c>
      <c r="G7" s="3">
        <v>5</v>
      </c>
      <c r="H7" s="3">
        <v>5</v>
      </c>
      <c r="I7" s="3">
        <v>3</v>
      </c>
      <c r="J7" s="3">
        <v>1</v>
      </c>
      <c r="K7" s="3">
        <v>2</v>
      </c>
      <c r="L7" s="3">
        <v>3</v>
      </c>
      <c r="M7" s="3">
        <v>4</v>
      </c>
      <c r="N7" s="3">
        <v>5</v>
      </c>
      <c r="O7" s="3">
        <v>5</v>
      </c>
      <c r="P7" s="3">
        <v>4</v>
      </c>
      <c r="Q7" s="3">
        <v>5</v>
      </c>
      <c r="R7" s="3">
        <v>5</v>
      </c>
      <c r="S7" s="3">
        <v>4</v>
      </c>
      <c r="T7" s="3">
        <v>4</v>
      </c>
      <c r="U7" s="3" t="s">
        <v>237</v>
      </c>
      <c r="V7" s="3">
        <v>3</v>
      </c>
      <c r="Y7" s="3">
        <v>4</v>
      </c>
      <c r="Z7" s="3">
        <v>4</v>
      </c>
      <c r="AA7" s="3">
        <v>4</v>
      </c>
      <c r="AB7" s="3">
        <v>2</v>
      </c>
      <c r="AC7" s="3">
        <v>5</v>
      </c>
      <c r="AD7" s="3">
        <v>3</v>
      </c>
      <c r="AE7" s="3">
        <v>5</v>
      </c>
      <c r="AF7" s="3">
        <v>3</v>
      </c>
      <c r="AG7" s="3">
        <v>4</v>
      </c>
      <c r="AH7" s="3">
        <v>4</v>
      </c>
      <c r="AI7" s="3">
        <v>4</v>
      </c>
      <c r="AJ7" s="3">
        <v>2</v>
      </c>
      <c r="AK7" s="3">
        <v>2</v>
      </c>
      <c r="AL7" s="3">
        <v>4</v>
      </c>
      <c r="AM7" s="3">
        <v>4</v>
      </c>
      <c r="AN7" s="3" t="s">
        <v>653</v>
      </c>
      <c r="AP7" s="3" t="s">
        <v>653</v>
      </c>
      <c r="AQ7" s="3" t="s">
        <v>439</v>
      </c>
      <c r="AS7" s="3" t="s">
        <v>653</v>
      </c>
      <c r="BD7" s="3" t="s">
        <v>362</v>
      </c>
      <c r="BE7" s="3" t="s">
        <v>362</v>
      </c>
      <c r="BH7" s="3" t="s">
        <v>653</v>
      </c>
      <c r="BI7" s="3" t="s">
        <v>427</v>
      </c>
      <c r="BK7" s="3" t="s">
        <v>653</v>
      </c>
      <c r="CI7" s="3" t="s">
        <v>382</v>
      </c>
      <c r="CJ7" s="3" t="s">
        <v>503</v>
      </c>
      <c r="CK7" s="3" t="s">
        <v>486</v>
      </c>
      <c r="CL7" s="3" t="s">
        <v>653</v>
      </c>
      <c r="CM7" s="3" t="s">
        <v>427</v>
      </c>
      <c r="CN7" s="3" t="s">
        <v>653</v>
      </c>
      <c r="CO7" s="3" t="s">
        <v>427</v>
      </c>
      <c r="CP7" s="3" t="s">
        <v>653</v>
      </c>
      <c r="CQ7" s="3" t="s">
        <v>439</v>
      </c>
      <c r="CR7" s="3" t="s">
        <v>439</v>
      </c>
    </row>
    <row r="8" spans="1:96" ht="12" customHeight="1">
      <c r="A8" s="2">
        <v>40665.545277777775</v>
      </c>
      <c r="E8" s="3">
        <v>3</v>
      </c>
      <c r="F8" s="3">
        <v>2</v>
      </c>
      <c r="G8" s="3">
        <v>4</v>
      </c>
      <c r="H8" s="3">
        <v>4</v>
      </c>
      <c r="I8" s="3">
        <v>2</v>
      </c>
      <c r="J8" s="3">
        <v>2</v>
      </c>
      <c r="K8" s="3">
        <v>3</v>
      </c>
      <c r="L8" s="3">
        <v>2</v>
      </c>
      <c r="M8" s="3">
        <v>4</v>
      </c>
      <c r="N8" s="3">
        <v>4</v>
      </c>
      <c r="O8" s="3">
        <v>4</v>
      </c>
      <c r="P8" s="3">
        <v>3</v>
      </c>
      <c r="Q8" s="3">
        <v>4</v>
      </c>
      <c r="R8" s="3">
        <v>4</v>
      </c>
      <c r="S8" s="3">
        <v>5</v>
      </c>
      <c r="T8" s="3">
        <v>4</v>
      </c>
      <c r="U8" s="3" t="s">
        <v>237</v>
      </c>
      <c r="V8" s="3">
        <v>3</v>
      </c>
      <c r="Y8" s="3">
        <v>4</v>
      </c>
      <c r="Z8" s="3">
        <v>2</v>
      </c>
      <c r="AA8" s="3">
        <v>4</v>
      </c>
      <c r="AB8" s="3">
        <v>2</v>
      </c>
      <c r="AC8" s="3">
        <v>4</v>
      </c>
      <c r="AD8" s="3">
        <v>4</v>
      </c>
      <c r="AE8" s="3">
        <v>4</v>
      </c>
      <c r="AF8" s="3">
        <v>3</v>
      </c>
      <c r="AG8" s="3">
        <v>2</v>
      </c>
      <c r="AH8" s="3">
        <v>4</v>
      </c>
      <c r="AI8" s="3">
        <v>4</v>
      </c>
      <c r="AJ8" s="3">
        <v>2</v>
      </c>
      <c r="AK8" s="3">
        <v>5</v>
      </c>
      <c r="AL8" s="3">
        <v>4</v>
      </c>
      <c r="AM8" s="3">
        <v>4</v>
      </c>
      <c r="AN8" s="3" t="s">
        <v>352</v>
      </c>
      <c r="AP8" s="3" t="s">
        <v>427</v>
      </c>
      <c r="AQ8" s="3" t="s">
        <v>427</v>
      </c>
      <c r="AS8" s="3" t="s">
        <v>653</v>
      </c>
      <c r="BD8" s="3" t="s">
        <v>653</v>
      </c>
      <c r="BE8" s="3" t="s">
        <v>362</v>
      </c>
      <c r="BH8" s="3" t="s">
        <v>427</v>
      </c>
      <c r="BI8" s="3" t="s">
        <v>653</v>
      </c>
      <c r="BK8" s="3" t="s">
        <v>362</v>
      </c>
      <c r="CI8" s="3" t="s">
        <v>482</v>
      </c>
      <c r="CJ8" s="3" t="s">
        <v>316</v>
      </c>
      <c r="CK8" s="3" t="s">
        <v>128</v>
      </c>
      <c r="CL8" s="3" t="s">
        <v>427</v>
      </c>
      <c r="CM8" s="3" t="s">
        <v>427</v>
      </c>
      <c r="CN8" s="3" t="s">
        <v>427</v>
      </c>
      <c r="CO8" s="3" t="s">
        <v>427</v>
      </c>
      <c r="CP8" s="3" t="s">
        <v>362</v>
      </c>
      <c r="CQ8" s="3" t="s">
        <v>362</v>
      </c>
      <c r="CR8" s="3" t="s">
        <v>362</v>
      </c>
    </row>
    <row r="9" spans="1:96" ht="12" customHeight="1">
      <c r="A9" s="2">
        <v>40665.54546296296</v>
      </c>
      <c r="E9" s="3">
        <v>4</v>
      </c>
      <c r="F9" s="3">
        <v>3</v>
      </c>
      <c r="G9" s="3">
        <v>5</v>
      </c>
      <c r="H9" s="3">
        <v>5</v>
      </c>
      <c r="I9" s="3">
        <v>3</v>
      </c>
      <c r="J9" s="3">
        <v>1</v>
      </c>
      <c r="K9" s="3">
        <v>1</v>
      </c>
      <c r="L9" s="3">
        <v>3</v>
      </c>
      <c r="M9" s="3">
        <v>5</v>
      </c>
      <c r="N9" s="3">
        <v>5</v>
      </c>
      <c r="O9" s="3">
        <v>4</v>
      </c>
      <c r="P9" s="3">
        <v>5</v>
      </c>
      <c r="Q9" s="3">
        <v>5</v>
      </c>
      <c r="R9" s="3">
        <v>4</v>
      </c>
      <c r="S9" s="3">
        <v>5</v>
      </c>
      <c r="T9" s="3">
        <v>5</v>
      </c>
      <c r="U9" s="3" t="s">
        <v>237</v>
      </c>
      <c r="V9" s="3">
        <v>3</v>
      </c>
      <c r="Y9" s="3">
        <v>3</v>
      </c>
      <c r="Z9" s="3">
        <v>2</v>
      </c>
      <c r="AA9" s="3">
        <v>4</v>
      </c>
      <c r="AB9" s="3">
        <v>3</v>
      </c>
      <c r="AC9" s="3">
        <v>4</v>
      </c>
      <c r="AD9" s="3">
        <v>3</v>
      </c>
      <c r="AE9" s="3">
        <v>5</v>
      </c>
      <c r="AF9" s="3">
        <v>4</v>
      </c>
      <c r="AG9" s="3">
        <v>2</v>
      </c>
      <c r="AH9" s="3">
        <v>4</v>
      </c>
      <c r="AI9" s="3">
        <v>4</v>
      </c>
      <c r="AJ9" s="3">
        <v>4</v>
      </c>
      <c r="AK9" s="3">
        <v>4</v>
      </c>
      <c r="AL9" s="3">
        <v>5</v>
      </c>
      <c r="AM9" s="3">
        <v>5</v>
      </c>
      <c r="AN9" s="3" t="s">
        <v>352</v>
      </c>
      <c r="AP9" s="3" t="s">
        <v>362</v>
      </c>
      <c r="AQ9" s="3" t="s">
        <v>362</v>
      </c>
      <c r="AS9" s="3" t="s">
        <v>653</v>
      </c>
      <c r="BD9" s="3" t="s">
        <v>653</v>
      </c>
      <c r="BE9" s="3" t="s">
        <v>362</v>
      </c>
      <c r="BH9" s="3" t="s">
        <v>653</v>
      </c>
      <c r="BI9" s="3" t="s">
        <v>653</v>
      </c>
      <c r="BK9" s="3" t="s">
        <v>653</v>
      </c>
      <c r="CI9" s="3" t="s">
        <v>5</v>
      </c>
      <c r="CJ9" s="3" t="s">
        <v>483</v>
      </c>
      <c r="CK9" s="3" t="s">
        <v>27</v>
      </c>
      <c r="CL9" s="3" t="s">
        <v>362</v>
      </c>
      <c r="CM9" s="3" t="s">
        <v>653</v>
      </c>
      <c r="CN9" s="3" t="s">
        <v>352</v>
      </c>
      <c r="CO9" s="3" t="s">
        <v>439</v>
      </c>
      <c r="CP9" s="3" t="s">
        <v>362</v>
      </c>
      <c r="CQ9" s="3" t="s">
        <v>427</v>
      </c>
      <c r="CR9" s="3" t="s">
        <v>653</v>
      </c>
    </row>
    <row r="10" spans="1:96" ht="12" customHeight="1">
      <c r="A10" s="2">
        <v>40665.545543981483</v>
      </c>
      <c r="E10" s="3">
        <v>5</v>
      </c>
      <c r="F10" s="3">
        <v>1</v>
      </c>
      <c r="G10" s="3">
        <v>4</v>
      </c>
      <c r="H10" s="3">
        <v>1</v>
      </c>
      <c r="I10" s="3">
        <v>3</v>
      </c>
      <c r="J10" s="3">
        <v>1</v>
      </c>
      <c r="K10" s="3">
        <v>1</v>
      </c>
      <c r="L10" s="3">
        <v>4</v>
      </c>
      <c r="M10" s="3">
        <v>5</v>
      </c>
      <c r="N10" s="3">
        <v>5</v>
      </c>
      <c r="O10" s="3">
        <v>4</v>
      </c>
      <c r="P10" s="3">
        <v>4</v>
      </c>
      <c r="Q10" s="3">
        <v>4</v>
      </c>
      <c r="R10" s="3">
        <v>5</v>
      </c>
      <c r="S10" s="3">
        <v>5</v>
      </c>
      <c r="T10" s="3">
        <v>4</v>
      </c>
      <c r="U10" s="3" t="s">
        <v>237</v>
      </c>
      <c r="V10" s="3">
        <v>3</v>
      </c>
      <c r="Y10" s="3">
        <v>3</v>
      </c>
      <c r="Z10" s="3">
        <v>4</v>
      </c>
      <c r="AA10" s="3">
        <v>4</v>
      </c>
      <c r="AB10" s="3">
        <v>2</v>
      </c>
      <c r="AC10" s="3">
        <v>4</v>
      </c>
      <c r="AD10" s="3">
        <v>2</v>
      </c>
      <c r="AE10" s="3">
        <v>4</v>
      </c>
      <c r="AF10" s="3">
        <v>4</v>
      </c>
      <c r="AG10" s="3">
        <v>5</v>
      </c>
      <c r="AH10" s="3">
        <v>2</v>
      </c>
      <c r="AI10" s="3">
        <v>2</v>
      </c>
      <c r="AJ10" s="3">
        <v>1</v>
      </c>
      <c r="AK10" s="3">
        <v>4</v>
      </c>
      <c r="AL10" s="3">
        <v>4</v>
      </c>
      <c r="AM10" s="3">
        <v>3</v>
      </c>
      <c r="AN10" s="3" t="s">
        <v>352</v>
      </c>
      <c r="AP10" s="3" t="s">
        <v>362</v>
      </c>
      <c r="AQ10" s="3" t="s">
        <v>439</v>
      </c>
      <c r="AS10" s="3" t="s">
        <v>427</v>
      </c>
      <c r="BD10" s="3" t="s">
        <v>427</v>
      </c>
      <c r="BE10" s="3" t="s">
        <v>653</v>
      </c>
      <c r="BH10" s="3" t="s">
        <v>427</v>
      </c>
      <c r="BI10" s="3" t="s">
        <v>653</v>
      </c>
      <c r="BK10" s="3" t="s">
        <v>427</v>
      </c>
      <c r="CI10" s="3" t="s">
        <v>71</v>
      </c>
      <c r="CJ10" s="3" t="s">
        <v>364</v>
      </c>
      <c r="CK10" s="3" t="s">
        <v>394</v>
      </c>
      <c r="CL10" s="3" t="s">
        <v>427</v>
      </c>
      <c r="CM10" s="3" t="s">
        <v>427</v>
      </c>
      <c r="CN10" s="3" t="s">
        <v>653</v>
      </c>
      <c r="CO10" s="3" t="s">
        <v>427</v>
      </c>
      <c r="CP10" s="3" t="s">
        <v>653</v>
      </c>
      <c r="CQ10" s="3" t="s">
        <v>439</v>
      </c>
      <c r="CR10" s="3" t="s">
        <v>427</v>
      </c>
    </row>
    <row r="11" spans="1:96" ht="12" customHeight="1">
      <c r="A11" s="2">
        <v>40665.545648148152</v>
      </c>
      <c r="E11" s="3">
        <v>4</v>
      </c>
      <c r="F11" s="3">
        <v>4</v>
      </c>
      <c r="G11" s="3">
        <v>4</v>
      </c>
      <c r="H11" s="3">
        <v>5</v>
      </c>
      <c r="I11" s="3">
        <v>5</v>
      </c>
      <c r="J11" s="3">
        <v>4</v>
      </c>
      <c r="K11" s="3">
        <v>4</v>
      </c>
      <c r="L11" s="3">
        <v>5</v>
      </c>
      <c r="M11" s="3">
        <v>5</v>
      </c>
      <c r="N11" s="3">
        <v>4</v>
      </c>
      <c r="O11" s="3">
        <v>4</v>
      </c>
      <c r="P11" s="3">
        <v>2</v>
      </c>
      <c r="Q11" s="3">
        <v>5</v>
      </c>
      <c r="R11" s="3">
        <v>3</v>
      </c>
      <c r="S11" s="3">
        <v>4</v>
      </c>
      <c r="T11" s="3">
        <v>2</v>
      </c>
      <c r="U11" s="3" t="s">
        <v>237</v>
      </c>
      <c r="V11" s="3">
        <v>3</v>
      </c>
      <c r="Y11" s="3">
        <v>3</v>
      </c>
      <c r="Z11" s="3">
        <v>3</v>
      </c>
      <c r="AA11" s="3">
        <v>4</v>
      </c>
      <c r="AB11" s="3">
        <v>4</v>
      </c>
      <c r="AC11" s="3">
        <v>3</v>
      </c>
      <c r="AD11" s="3">
        <v>5</v>
      </c>
      <c r="AE11" s="3">
        <v>3</v>
      </c>
      <c r="AF11" s="3">
        <v>2</v>
      </c>
      <c r="AG11" s="3">
        <v>4</v>
      </c>
      <c r="AH11" s="3">
        <v>3</v>
      </c>
      <c r="AI11" s="3">
        <v>4</v>
      </c>
      <c r="AJ11" s="3">
        <v>3</v>
      </c>
      <c r="AK11" s="3">
        <v>4</v>
      </c>
      <c r="AL11" s="3">
        <v>4</v>
      </c>
      <c r="AM11" s="3">
        <v>3</v>
      </c>
      <c r="AN11" s="3" t="s">
        <v>427</v>
      </c>
      <c r="AP11" s="3" t="s">
        <v>427</v>
      </c>
      <c r="AQ11" s="3" t="s">
        <v>427</v>
      </c>
      <c r="AS11" s="3" t="s">
        <v>427</v>
      </c>
      <c r="BD11" s="3" t="s">
        <v>427</v>
      </c>
      <c r="BE11" s="3" t="s">
        <v>362</v>
      </c>
      <c r="BH11" s="3" t="s">
        <v>427</v>
      </c>
      <c r="BI11" s="3" t="s">
        <v>427</v>
      </c>
      <c r="BK11" s="3" t="s">
        <v>427</v>
      </c>
      <c r="CI11" s="3" t="s">
        <v>109</v>
      </c>
      <c r="CJ11" s="3" t="s">
        <v>534</v>
      </c>
      <c r="CK11" s="3" t="s">
        <v>487</v>
      </c>
      <c r="CL11" s="3" t="s">
        <v>427</v>
      </c>
      <c r="CM11" s="3" t="s">
        <v>427</v>
      </c>
      <c r="CN11" s="3" t="s">
        <v>427</v>
      </c>
      <c r="CO11" s="3" t="s">
        <v>653</v>
      </c>
      <c r="CP11" s="3" t="s">
        <v>653</v>
      </c>
      <c r="CQ11" s="3" t="s">
        <v>427</v>
      </c>
      <c r="CR11" s="3" t="s">
        <v>653</v>
      </c>
    </row>
    <row r="12" spans="1:96" ht="12" customHeight="1">
      <c r="A12" s="2">
        <v>40665.545844907407</v>
      </c>
      <c r="E12" s="3">
        <v>5</v>
      </c>
      <c r="F12" s="3">
        <v>5</v>
      </c>
      <c r="G12" s="3">
        <v>5</v>
      </c>
      <c r="H12" s="3">
        <v>5</v>
      </c>
      <c r="I12" s="3">
        <v>3</v>
      </c>
      <c r="J12" s="3">
        <v>1</v>
      </c>
      <c r="K12" s="3">
        <v>3</v>
      </c>
      <c r="L12" s="3">
        <v>3</v>
      </c>
      <c r="M12" s="3">
        <v>5</v>
      </c>
      <c r="N12" s="3">
        <v>5</v>
      </c>
      <c r="O12" s="3">
        <v>4</v>
      </c>
      <c r="P12" s="3">
        <v>3</v>
      </c>
      <c r="Q12" s="3">
        <v>5</v>
      </c>
      <c r="R12" s="3">
        <v>5</v>
      </c>
      <c r="S12" s="3">
        <v>5</v>
      </c>
      <c r="T12" s="3">
        <v>5</v>
      </c>
      <c r="U12" s="3" t="s">
        <v>237</v>
      </c>
      <c r="V12" s="3">
        <v>1</v>
      </c>
      <c r="Y12" s="3">
        <v>4</v>
      </c>
      <c r="Z12" s="3">
        <v>2</v>
      </c>
      <c r="AA12" s="3">
        <v>2</v>
      </c>
      <c r="AB12" s="3">
        <v>2</v>
      </c>
      <c r="AC12" s="3">
        <v>1</v>
      </c>
      <c r="AD12" s="3">
        <v>2</v>
      </c>
      <c r="AE12" s="3">
        <v>4</v>
      </c>
      <c r="AF12" s="3">
        <v>4</v>
      </c>
      <c r="AG12" s="3">
        <v>3</v>
      </c>
      <c r="AH12" s="3">
        <v>4</v>
      </c>
      <c r="AI12" s="3">
        <v>5</v>
      </c>
      <c r="AJ12" s="3">
        <v>3</v>
      </c>
      <c r="AK12" s="3">
        <v>5</v>
      </c>
      <c r="AL12" s="3">
        <v>4</v>
      </c>
      <c r="AM12" s="3">
        <v>4</v>
      </c>
      <c r="AN12" s="3" t="s">
        <v>653</v>
      </c>
      <c r="AP12" s="3" t="s">
        <v>362</v>
      </c>
      <c r="AQ12" s="3" t="s">
        <v>427</v>
      </c>
      <c r="AS12" s="3" t="s">
        <v>653</v>
      </c>
      <c r="BD12" s="3" t="s">
        <v>653</v>
      </c>
      <c r="BE12" s="3" t="s">
        <v>362</v>
      </c>
      <c r="BH12" s="3" t="s">
        <v>653</v>
      </c>
      <c r="BI12" s="3" t="s">
        <v>427</v>
      </c>
      <c r="BK12" s="3" t="s">
        <v>352</v>
      </c>
      <c r="CI12" s="3" t="s">
        <v>78</v>
      </c>
      <c r="CJ12" s="3" t="s">
        <v>350</v>
      </c>
      <c r="CK12" s="3" t="s">
        <v>156</v>
      </c>
      <c r="CL12" s="3" t="s">
        <v>653</v>
      </c>
      <c r="CM12" s="3" t="s">
        <v>427</v>
      </c>
      <c r="CN12" s="3" t="s">
        <v>653</v>
      </c>
      <c r="CO12" s="3" t="s">
        <v>427</v>
      </c>
      <c r="CP12" s="3" t="s">
        <v>653</v>
      </c>
      <c r="CQ12" s="3" t="s">
        <v>427</v>
      </c>
      <c r="CR12" s="3" t="s">
        <v>653</v>
      </c>
    </row>
    <row r="13" spans="1:96" ht="12" customHeight="1">
      <c r="A13" s="2">
        <v>40665.546018518522</v>
      </c>
      <c r="E13" s="3">
        <v>3</v>
      </c>
      <c r="F13" s="3">
        <v>1</v>
      </c>
      <c r="G13" s="3">
        <v>4</v>
      </c>
      <c r="H13" s="3">
        <v>5</v>
      </c>
      <c r="I13" s="3">
        <v>4</v>
      </c>
      <c r="J13" s="3">
        <v>3</v>
      </c>
      <c r="K13" s="3">
        <v>3</v>
      </c>
      <c r="L13" s="3">
        <v>4</v>
      </c>
      <c r="M13" s="3">
        <v>4</v>
      </c>
      <c r="N13" s="3">
        <v>3</v>
      </c>
      <c r="O13" s="3">
        <v>5</v>
      </c>
      <c r="P13" s="3">
        <v>3</v>
      </c>
      <c r="Q13" s="3">
        <v>5</v>
      </c>
      <c r="R13" s="3">
        <v>4</v>
      </c>
      <c r="S13" s="3">
        <v>4</v>
      </c>
      <c r="T13" s="3">
        <v>5</v>
      </c>
      <c r="U13" s="3" t="s">
        <v>237</v>
      </c>
      <c r="V13" s="3">
        <v>4</v>
      </c>
      <c r="Y13" s="3">
        <v>3</v>
      </c>
      <c r="Z13" s="3">
        <v>2</v>
      </c>
      <c r="AA13" s="3">
        <v>4</v>
      </c>
      <c r="AB13" s="3">
        <v>1</v>
      </c>
      <c r="AC13" s="3">
        <v>5</v>
      </c>
      <c r="AD13" s="3">
        <v>3</v>
      </c>
      <c r="AE13" s="3">
        <v>5</v>
      </c>
      <c r="AF13" s="3">
        <v>3</v>
      </c>
      <c r="AG13" s="3">
        <v>2</v>
      </c>
      <c r="AH13" s="3">
        <v>3</v>
      </c>
      <c r="AI13" s="3">
        <v>4</v>
      </c>
      <c r="AJ13" s="3">
        <v>3</v>
      </c>
      <c r="AK13" s="3">
        <v>5</v>
      </c>
      <c r="AL13" s="3">
        <v>5</v>
      </c>
      <c r="AM13" s="3">
        <v>4</v>
      </c>
      <c r="AN13" s="3" t="s">
        <v>653</v>
      </c>
      <c r="AP13" s="3" t="s">
        <v>427</v>
      </c>
      <c r="AQ13" s="3" t="s">
        <v>439</v>
      </c>
      <c r="AS13" s="3" t="s">
        <v>439</v>
      </c>
      <c r="BD13" s="3" t="s">
        <v>362</v>
      </c>
      <c r="BE13" s="3" t="s">
        <v>362</v>
      </c>
      <c r="BH13" s="3" t="s">
        <v>427</v>
      </c>
      <c r="BI13" s="3" t="s">
        <v>439</v>
      </c>
      <c r="BK13" s="3" t="s">
        <v>352</v>
      </c>
      <c r="CI13" s="3" t="s">
        <v>523</v>
      </c>
      <c r="CJ13" s="3" t="s">
        <v>580</v>
      </c>
      <c r="CK13" s="3" t="s">
        <v>286</v>
      </c>
      <c r="CL13" s="3" t="s">
        <v>653</v>
      </c>
      <c r="CM13" s="3" t="s">
        <v>352</v>
      </c>
      <c r="CN13" s="3" t="s">
        <v>427</v>
      </c>
      <c r="CO13" s="3" t="s">
        <v>439</v>
      </c>
      <c r="CP13" s="3" t="s">
        <v>653</v>
      </c>
      <c r="CQ13" s="3" t="s">
        <v>439</v>
      </c>
      <c r="CR13" s="3" t="s">
        <v>362</v>
      </c>
    </row>
    <row r="14" spans="1:96" ht="12" customHeight="1">
      <c r="A14" s="2">
        <v>40665.546759259261</v>
      </c>
      <c r="E14" s="3">
        <v>5</v>
      </c>
      <c r="F14" s="3">
        <v>4</v>
      </c>
      <c r="G14" s="3">
        <v>5</v>
      </c>
      <c r="H14" s="3">
        <v>5</v>
      </c>
      <c r="I14" s="3">
        <v>4</v>
      </c>
      <c r="J14" s="3">
        <v>4</v>
      </c>
      <c r="K14" s="3">
        <v>5</v>
      </c>
      <c r="L14" s="3">
        <v>4</v>
      </c>
      <c r="M14" s="3">
        <v>4</v>
      </c>
      <c r="N14" s="3">
        <v>3</v>
      </c>
      <c r="O14" s="3">
        <v>4</v>
      </c>
      <c r="P14" s="3">
        <v>2</v>
      </c>
      <c r="Q14" s="3">
        <v>4</v>
      </c>
      <c r="R14" s="3">
        <v>2</v>
      </c>
      <c r="S14" s="3">
        <v>3</v>
      </c>
      <c r="T14" s="3">
        <v>4</v>
      </c>
      <c r="U14" s="3" t="s">
        <v>237</v>
      </c>
      <c r="V14" s="3">
        <v>5</v>
      </c>
      <c r="Y14" s="3">
        <v>4</v>
      </c>
      <c r="Z14" s="3">
        <v>2</v>
      </c>
      <c r="AA14" s="3">
        <v>3</v>
      </c>
      <c r="AB14" s="3">
        <v>4</v>
      </c>
      <c r="AC14" s="3">
        <v>2</v>
      </c>
      <c r="AD14" s="3">
        <v>4</v>
      </c>
      <c r="AE14" s="3">
        <v>5</v>
      </c>
      <c r="AF14" s="3">
        <v>3</v>
      </c>
      <c r="AG14" s="3">
        <v>4</v>
      </c>
      <c r="AH14" s="3">
        <v>4</v>
      </c>
      <c r="AI14" s="3">
        <v>4</v>
      </c>
      <c r="AJ14" s="3">
        <v>4</v>
      </c>
      <c r="AK14" s="3">
        <v>2</v>
      </c>
      <c r="AL14" s="3">
        <v>5</v>
      </c>
      <c r="AM14" s="3">
        <v>5</v>
      </c>
      <c r="AN14" s="3" t="s">
        <v>427</v>
      </c>
      <c r="AP14" s="3" t="s">
        <v>427</v>
      </c>
      <c r="AQ14" s="3" t="s">
        <v>653</v>
      </c>
      <c r="AS14" s="3" t="s">
        <v>427</v>
      </c>
      <c r="BD14" s="3" t="s">
        <v>427</v>
      </c>
      <c r="BE14" s="3" t="s">
        <v>653</v>
      </c>
      <c r="BH14" s="3" t="s">
        <v>427</v>
      </c>
      <c r="BI14" s="3" t="s">
        <v>427</v>
      </c>
      <c r="BK14" s="3" t="s">
        <v>362</v>
      </c>
      <c r="CI14" s="3" t="s">
        <v>64</v>
      </c>
      <c r="CJ14" s="3" t="s">
        <v>161</v>
      </c>
      <c r="CK14" s="3" t="s">
        <v>228</v>
      </c>
      <c r="CL14" s="3" t="s">
        <v>653</v>
      </c>
      <c r="CM14" s="3" t="s">
        <v>427</v>
      </c>
      <c r="CN14" s="3" t="s">
        <v>427</v>
      </c>
      <c r="CO14" s="3" t="s">
        <v>427</v>
      </c>
      <c r="CP14" s="3" t="s">
        <v>427</v>
      </c>
      <c r="CQ14" s="3" t="s">
        <v>427</v>
      </c>
      <c r="CR14" s="3" t="s">
        <v>427</v>
      </c>
    </row>
    <row r="15" spans="1:96" ht="12" customHeight="1">
      <c r="A15" s="2">
        <v>40665.546782407408</v>
      </c>
      <c r="E15" s="3">
        <v>5</v>
      </c>
      <c r="F15" s="3">
        <v>4</v>
      </c>
      <c r="G15" s="3">
        <v>4</v>
      </c>
      <c r="H15" s="3">
        <v>3</v>
      </c>
      <c r="I15" s="3">
        <v>4</v>
      </c>
      <c r="J15" s="3">
        <v>2</v>
      </c>
      <c r="K15" s="3">
        <v>3</v>
      </c>
      <c r="L15" s="3">
        <v>4</v>
      </c>
      <c r="M15" s="3">
        <v>5</v>
      </c>
      <c r="N15" s="3">
        <v>5</v>
      </c>
      <c r="O15" s="3">
        <v>5</v>
      </c>
      <c r="P15" s="3">
        <v>2</v>
      </c>
      <c r="Q15" s="3">
        <v>4</v>
      </c>
      <c r="R15" s="3">
        <v>3</v>
      </c>
      <c r="S15" s="3">
        <v>5</v>
      </c>
      <c r="T15" s="3">
        <v>4</v>
      </c>
      <c r="U15" s="3" t="s">
        <v>237</v>
      </c>
      <c r="V15" s="3">
        <v>3</v>
      </c>
      <c r="Y15" s="3">
        <v>4</v>
      </c>
      <c r="Z15" s="3">
        <v>4</v>
      </c>
      <c r="AA15" s="3">
        <v>3</v>
      </c>
      <c r="AB15" s="3">
        <v>1</v>
      </c>
      <c r="AC15" s="3">
        <v>2</v>
      </c>
      <c r="AD15" s="3">
        <v>4</v>
      </c>
      <c r="AE15" s="3">
        <v>5</v>
      </c>
      <c r="AF15" s="3">
        <v>3</v>
      </c>
      <c r="AG15" s="3">
        <v>4</v>
      </c>
      <c r="AH15" s="3">
        <v>4</v>
      </c>
      <c r="AI15" s="3">
        <v>4</v>
      </c>
      <c r="AJ15" s="3">
        <v>4</v>
      </c>
      <c r="AK15" s="3">
        <v>4</v>
      </c>
      <c r="AL15" s="3">
        <v>5</v>
      </c>
      <c r="AM15" s="3">
        <v>3</v>
      </c>
      <c r="AN15" s="3" t="s">
        <v>653</v>
      </c>
      <c r="AP15" s="3" t="s">
        <v>362</v>
      </c>
      <c r="AQ15" s="3" t="s">
        <v>439</v>
      </c>
      <c r="AS15" s="3" t="s">
        <v>362</v>
      </c>
      <c r="BD15" s="3" t="s">
        <v>439</v>
      </c>
      <c r="BE15" s="3" t="s">
        <v>352</v>
      </c>
      <c r="BH15" s="3" t="s">
        <v>439</v>
      </c>
      <c r="BI15" s="3" t="s">
        <v>439</v>
      </c>
      <c r="BK15" s="3" t="s">
        <v>362</v>
      </c>
      <c r="CI15" s="3" t="s">
        <v>574</v>
      </c>
      <c r="CJ15" s="3" t="s">
        <v>627</v>
      </c>
      <c r="CK15" s="3" t="s">
        <v>39</v>
      </c>
      <c r="CL15" s="3" t="s">
        <v>439</v>
      </c>
      <c r="CM15" s="3" t="s">
        <v>439</v>
      </c>
      <c r="CN15" s="3" t="s">
        <v>439</v>
      </c>
      <c r="CO15" s="3" t="s">
        <v>439</v>
      </c>
      <c r="CP15" s="3" t="s">
        <v>439</v>
      </c>
      <c r="CQ15" s="3" t="s">
        <v>439</v>
      </c>
      <c r="CR15" s="3" t="s">
        <v>653</v>
      </c>
    </row>
    <row r="16" spans="1:96" ht="12" customHeight="1">
      <c r="A16" s="2">
        <v>40665.546828703707</v>
      </c>
      <c r="E16" s="3">
        <v>2</v>
      </c>
      <c r="F16" s="3">
        <v>3</v>
      </c>
      <c r="G16" s="3">
        <v>5</v>
      </c>
      <c r="H16" s="3">
        <v>3</v>
      </c>
      <c r="I16" s="3">
        <v>2</v>
      </c>
      <c r="J16" s="3">
        <v>1</v>
      </c>
      <c r="K16" s="3">
        <v>4</v>
      </c>
      <c r="L16" s="3">
        <v>2</v>
      </c>
      <c r="M16" s="3">
        <v>5</v>
      </c>
      <c r="N16" s="3">
        <v>5</v>
      </c>
      <c r="O16" s="3">
        <v>5</v>
      </c>
      <c r="P16" s="3">
        <v>3</v>
      </c>
      <c r="Q16" s="3">
        <v>5</v>
      </c>
      <c r="R16" s="3">
        <v>5</v>
      </c>
      <c r="S16" s="3">
        <v>5</v>
      </c>
      <c r="T16" s="3">
        <v>5</v>
      </c>
      <c r="U16" s="3" t="s">
        <v>237</v>
      </c>
      <c r="V16" s="3">
        <v>2</v>
      </c>
      <c r="Y16" s="3">
        <v>3</v>
      </c>
      <c r="Z16" s="3">
        <v>2</v>
      </c>
      <c r="AA16" s="3">
        <v>3</v>
      </c>
      <c r="AB16" s="3">
        <v>4</v>
      </c>
      <c r="AC16" s="3">
        <v>1</v>
      </c>
      <c r="AD16" s="3">
        <v>3</v>
      </c>
      <c r="AE16" s="3">
        <v>4</v>
      </c>
      <c r="AF16" s="3">
        <v>4</v>
      </c>
      <c r="AG16" s="3">
        <v>3</v>
      </c>
      <c r="AH16" s="3">
        <v>2</v>
      </c>
      <c r="AI16" s="3">
        <v>5</v>
      </c>
      <c r="AJ16" s="3">
        <v>2</v>
      </c>
      <c r="AK16" s="3">
        <v>4</v>
      </c>
      <c r="AL16" s="3">
        <v>5</v>
      </c>
      <c r="AM16" s="3">
        <v>4</v>
      </c>
      <c r="AN16" s="3" t="s">
        <v>653</v>
      </c>
      <c r="AP16" s="3" t="s">
        <v>362</v>
      </c>
      <c r="AQ16" s="3" t="s">
        <v>653</v>
      </c>
      <c r="AS16" s="3" t="s">
        <v>427</v>
      </c>
      <c r="BD16" s="3" t="s">
        <v>362</v>
      </c>
      <c r="BE16" s="3" t="s">
        <v>653</v>
      </c>
      <c r="BH16" s="3" t="s">
        <v>653</v>
      </c>
      <c r="BI16" s="3" t="s">
        <v>653</v>
      </c>
      <c r="BK16" s="3" t="s">
        <v>653</v>
      </c>
      <c r="CI16" s="3" t="s">
        <v>193</v>
      </c>
      <c r="CJ16" s="3" t="s">
        <v>606</v>
      </c>
      <c r="CK16" s="3" t="s">
        <v>572</v>
      </c>
      <c r="CL16" s="3" t="s">
        <v>653</v>
      </c>
      <c r="CM16" s="3" t="s">
        <v>427</v>
      </c>
      <c r="CN16" s="3" t="s">
        <v>427</v>
      </c>
      <c r="CO16" s="3" t="s">
        <v>653</v>
      </c>
      <c r="CP16" s="3" t="s">
        <v>653</v>
      </c>
      <c r="CQ16" s="3" t="s">
        <v>439</v>
      </c>
      <c r="CR16" s="3" t="s">
        <v>362</v>
      </c>
    </row>
    <row r="17" spans="1:96" ht="12" customHeight="1">
      <c r="A17" s="2">
        <v>40665.547256944446</v>
      </c>
      <c r="E17" s="3">
        <v>5</v>
      </c>
      <c r="F17" s="3">
        <v>1</v>
      </c>
      <c r="G17" s="3">
        <v>5</v>
      </c>
      <c r="H17" s="3">
        <v>5</v>
      </c>
      <c r="I17" s="3">
        <v>3</v>
      </c>
      <c r="J17" s="3">
        <v>2</v>
      </c>
      <c r="K17" s="3">
        <v>2</v>
      </c>
      <c r="L17" s="3">
        <v>2</v>
      </c>
      <c r="M17" s="3">
        <v>4</v>
      </c>
      <c r="N17" s="3">
        <v>4</v>
      </c>
      <c r="O17" s="3">
        <v>4</v>
      </c>
      <c r="P17" s="3">
        <v>4</v>
      </c>
      <c r="Q17" s="3">
        <v>4</v>
      </c>
      <c r="R17" s="3">
        <v>4</v>
      </c>
      <c r="S17" s="3">
        <v>4</v>
      </c>
      <c r="T17" s="3">
        <v>5</v>
      </c>
      <c r="U17" s="3" t="s">
        <v>237</v>
      </c>
      <c r="V17" s="3">
        <v>3</v>
      </c>
      <c r="Y17" s="3">
        <v>4</v>
      </c>
      <c r="Z17" s="3">
        <v>5</v>
      </c>
      <c r="AA17" s="3">
        <v>4</v>
      </c>
      <c r="AB17" s="3">
        <v>3</v>
      </c>
      <c r="AC17" s="3">
        <v>4</v>
      </c>
      <c r="AD17" s="3">
        <v>4</v>
      </c>
      <c r="AE17" s="3">
        <v>4</v>
      </c>
      <c r="AF17" s="3">
        <v>4</v>
      </c>
      <c r="AG17" s="3">
        <v>3</v>
      </c>
      <c r="AH17" s="3">
        <v>4</v>
      </c>
      <c r="AI17" s="3">
        <v>4</v>
      </c>
      <c r="AJ17" s="3">
        <v>4</v>
      </c>
      <c r="AK17" s="3">
        <v>4</v>
      </c>
      <c r="AL17" s="3">
        <v>4</v>
      </c>
      <c r="AM17" s="3">
        <v>3</v>
      </c>
      <c r="AN17" s="3" t="s">
        <v>427</v>
      </c>
      <c r="AP17" s="3" t="s">
        <v>352</v>
      </c>
      <c r="AQ17" s="3" t="s">
        <v>439</v>
      </c>
      <c r="AS17" s="3" t="s">
        <v>653</v>
      </c>
      <c r="BD17" s="3" t="s">
        <v>362</v>
      </c>
      <c r="BE17" s="3" t="s">
        <v>362</v>
      </c>
      <c r="BH17" s="3" t="s">
        <v>439</v>
      </c>
      <c r="BI17" s="3" t="s">
        <v>653</v>
      </c>
      <c r="BK17" s="3" t="s">
        <v>362</v>
      </c>
      <c r="CI17" s="3" t="s">
        <v>525</v>
      </c>
      <c r="CJ17" s="3" t="s">
        <v>360</v>
      </c>
      <c r="CK17" s="3" t="s">
        <v>172</v>
      </c>
      <c r="CL17" s="3" t="s">
        <v>427</v>
      </c>
      <c r="CM17" s="3" t="s">
        <v>653</v>
      </c>
      <c r="CN17" s="3" t="s">
        <v>653</v>
      </c>
      <c r="CO17" s="3" t="s">
        <v>439</v>
      </c>
      <c r="CP17" s="3" t="s">
        <v>653</v>
      </c>
      <c r="CQ17" s="3" t="s">
        <v>653</v>
      </c>
      <c r="CR17" s="3" t="s">
        <v>362</v>
      </c>
    </row>
    <row r="18" spans="1:96" ht="12" customHeight="1">
      <c r="A18" s="2">
        <v>40665.547962962963</v>
      </c>
      <c r="E18" s="3">
        <v>5</v>
      </c>
      <c r="F18" s="3">
        <v>3</v>
      </c>
      <c r="G18" s="3">
        <v>4</v>
      </c>
      <c r="H18" s="3">
        <v>2</v>
      </c>
      <c r="I18" s="3">
        <v>2</v>
      </c>
      <c r="J18" s="3">
        <v>1</v>
      </c>
      <c r="K18" s="3">
        <v>4</v>
      </c>
      <c r="L18" s="3">
        <v>3</v>
      </c>
      <c r="M18" s="3">
        <v>4</v>
      </c>
      <c r="N18" s="3">
        <v>4</v>
      </c>
      <c r="O18" s="3">
        <v>4</v>
      </c>
      <c r="P18" s="3">
        <v>4</v>
      </c>
      <c r="Q18" s="3">
        <v>5</v>
      </c>
      <c r="R18" s="3">
        <v>3</v>
      </c>
      <c r="S18" s="3">
        <v>4</v>
      </c>
      <c r="T18" s="3">
        <v>3</v>
      </c>
      <c r="U18" s="3" t="s">
        <v>237</v>
      </c>
      <c r="V18" s="3">
        <v>3</v>
      </c>
      <c r="Y18" s="3">
        <v>4</v>
      </c>
      <c r="Z18" s="3">
        <v>3</v>
      </c>
      <c r="AA18" s="3">
        <v>3</v>
      </c>
      <c r="AB18" s="3">
        <v>1</v>
      </c>
      <c r="AC18" s="3">
        <v>2</v>
      </c>
      <c r="AD18" s="3">
        <v>3</v>
      </c>
      <c r="AE18" s="3">
        <v>5</v>
      </c>
      <c r="AF18" s="3">
        <v>4</v>
      </c>
      <c r="AG18" s="3">
        <v>4</v>
      </c>
      <c r="AH18" s="3">
        <v>4</v>
      </c>
      <c r="AI18" s="3">
        <v>4</v>
      </c>
      <c r="AJ18" s="3">
        <v>4</v>
      </c>
      <c r="AK18" s="3">
        <v>3</v>
      </c>
      <c r="AL18" s="3">
        <v>4</v>
      </c>
      <c r="AM18" s="3">
        <v>4</v>
      </c>
      <c r="AN18" s="3" t="s">
        <v>352</v>
      </c>
      <c r="AP18" s="3" t="s">
        <v>439</v>
      </c>
      <c r="AQ18" s="3" t="s">
        <v>352</v>
      </c>
      <c r="AS18" s="3" t="s">
        <v>653</v>
      </c>
      <c r="BD18" s="3" t="s">
        <v>653</v>
      </c>
      <c r="BE18" s="3" t="s">
        <v>362</v>
      </c>
      <c r="BH18" s="3" t="s">
        <v>439</v>
      </c>
      <c r="BI18" s="3" t="s">
        <v>362</v>
      </c>
      <c r="BK18" s="3" t="s">
        <v>352</v>
      </c>
      <c r="CI18" s="3" t="s">
        <v>372</v>
      </c>
      <c r="CJ18" s="3" t="s">
        <v>148</v>
      </c>
      <c r="CK18" s="3" t="s">
        <v>308</v>
      </c>
      <c r="CL18" s="3" t="s">
        <v>653</v>
      </c>
      <c r="CM18" s="3" t="s">
        <v>362</v>
      </c>
      <c r="CN18" s="3" t="s">
        <v>427</v>
      </c>
      <c r="CO18" s="3" t="s">
        <v>439</v>
      </c>
      <c r="CP18" s="3" t="s">
        <v>362</v>
      </c>
      <c r="CQ18" s="3" t="s">
        <v>439</v>
      </c>
      <c r="CR18" s="3" t="s">
        <v>352</v>
      </c>
    </row>
    <row r="19" spans="1:96" ht="12" customHeight="1">
      <c r="A19" s="2">
        <v>40665.548148148147</v>
      </c>
      <c r="E19" s="3">
        <v>3</v>
      </c>
      <c r="F19" s="3">
        <v>2</v>
      </c>
      <c r="G19" s="3">
        <v>5</v>
      </c>
      <c r="H19" s="3">
        <v>5</v>
      </c>
      <c r="I19" s="3">
        <v>5</v>
      </c>
      <c r="J19" s="3">
        <v>3</v>
      </c>
      <c r="K19" s="3">
        <v>4</v>
      </c>
      <c r="L19" s="3">
        <v>4</v>
      </c>
      <c r="M19" s="3">
        <v>5</v>
      </c>
      <c r="N19" s="3">
        <v>5</v>
      </c>
      <c r="O19" s="3">
        <v>5</v>
      </c>
      <c r="P19" s="3">
        <v>5</v>
      </c>
      <c r="Q19" s="3">
        <v>3</v>
      </c>
      <c r="R19" s="3">
        <v>2</v>
      </c>
      <c r="S19" s="3">
        <v>5</v>
      </c>
      <c r="T19" s="3">
        <v>4</v>
      </c>
      <c r="U19" s="3" t="s">
        <v>237</v>
      </c>
      <c r="V19" s="3">
        <v>3</v>
      </c>
      <c r="Y19" s="3">
        <v>5</v>
      </c>
      <c r="Z19" s="3">
        <v>5</v>
      </c>
      <c r="AA19" s="3">
        <v>3</v>
      </c>
      <c r="AB19" s="3">
        <v>3</v>
      </c>
      <c r="AC19" s="3">
        <v>5</v>
      </c>
      <c r="AD19" s="3">
        <v>1</v>
      </c>
      <c r="AE19" s="3">
        <v>4</v>
      </c>
      <c r="AF19" s="3">
        <v>4</v>
      </c>
      <c r="AG19" s="3">
        <v>3</v>
      </c>
      <c r="AH19" s="3">
        <v>5</v>
      </c>
      <c r="AI19" s="3">
        <v>5</v>
      </c>
      <c r="AJ19" s="3">
        <v>3</v>
      </c>
      <c r="AK19" s="3">
        <v>5</v>
      </c>
      <c r="AL19" s="3">
        <v>5</v>
      </c>
      <c r="AM19" s="3">
        <v>5</v>
      </c>
      <c r="AN19" s="3" t="s">
        <v>427</v>
      </c>
      <c r="AP19" s="3" t="s">
        <v>427</v>
      </c>
      <c r="AQ19" s="3" t="s">
        <v>427</v>
      </c>
      <c r="AS19" s="3" t="s">
        <v>427</v>
      </c>
      <c r="BD19" s="3" t="s">
        <v>653</v>
      </c>
      <c r="BE19" s="3" t="s">
        <v>653</v>
      </c>
      <c r="BH19" s="3" t="s">
        <v>439</v>
      </c>
      <c r="BI19" s="3" t="s">
        <v>362</v>
      </c>
      <c r="BK19" s="3" t="s">
        <v>653</v>
      </c>
      <c r="CI19" s="3" t="s">
        <v>191</v>
      </c>
      <c r="CJ19" s="3" t="s">
        <v>198</v>
      </c>
      <c r="CK19" s="3" t="s">
        <v>199</v>
      </c>
      <c r="CL19" s="3" t="s">
        <v>352</v>
      </c>
      <c r="CM19" s="3" t="s">
        <v>362</v>
      </c>
      <c r="CN19" s="3" t="s">
        <v>427</v>
      </c>
      <c r="CO19" s="3" t="s">
        <v>427</v>
      </c>
      <c r="CP19" s="3" t="s">
        <v>427</v>
      </c>
      <c r="CQ19" s="3" t="s">
        <v>427</v>
      </c>
      <c r="CR19" s="3" t="s">
        <v>439</v>
      </c>
    </row>
    <row r="20" spans="1:96" ht="12" customHeight="1">
      <c r="A20" s="2">
        <v>40665.548194444447</v>
      </c>
      <c r="E20" s="3">
        <v>5</v>
      </c>
      <c r="F20" s="3">
        <v>3</v>
      </c>
      <c r="G20" s="3">
        <v>5</v>
      </c>
      <c r="H20" s="3">
        <v>5</v>
      </c>
      <c r="I20" s="3">
        <v>3</v>
      </c>
      <c r="J20" s="3">
        <v>2</v>
      </c>
      <c r="K20" s="3">
        <v>4</v>
      </c>
      <c r="L20" s="3">
        <v>4</v>
      </c>
      <c r="M20" s="3">
        <v>5</v>
      </c>
      <c r="N20" s="3">
        <v>5</v>
      </c>
      <c r="O20" s="3">
        <v>4</v>
      </c>
      <c r="P20" s="3">
        <v>3</v>
      </c>
      <c r="Q20" s="3">
        <v>5</v>
      </c>
      <c r="R20" s="3">
        <v>5</v>
      </c>
      <c r="S20" s="3">
        <v>5</v>
      </c>
      <c r="T20" s="3">
        <v>4</v>
      </c>
      <c r="U20" s="3" t="s">
        <v>237</v>
      </c>
      <c r="V20" s="3">
        <v>4</v>
      </c>
      <c r="Y20" s="3">
        <v>4</v>
      </c>
      <c r="Z20" s="3">
        <v>3</v>
      </c>
      <c r="AA20" s="3">
        <v>2</v>
      </c>
      <c r="AB20" s="3">
        <v>4</v>
      </c>
      <c r="AC20" s="3">
        <v>5</v>
      </c>
      <c r="AD20" s="3">
        <v>4</v>
      </c>
      <c r="AE20" s="3">
        <v>3</v>
      </c>
      <c r="AF20" s="3">
        <v>1</v>
      </c>
      <c r="AG20" s="3">
        <v>4</v>
      </c>
      <c r="AH20" s="3">
        <v>4</v>
      </c>
      <c r="AI20" s="3">
        <v>2</v>
      </c>
      <c r="AJ20" s="3">
        <v>3</v>
      </c>
      <c r="AK20" s="3">
        <v>2</v>
      </c>
      <c r="AL20" s="3">
        <v>5</v>
      </c>
      <c r="AM20" s="3">
        <v>4</v>
      </c>
      <c r="AN20" s="3" t="s">
        <v>427</v>
      </c>
      <c r="AP20" s="3" t="s">
        <v>427</v>
      </c>
      <c r="AQ20" s="3" t="s">
        <v>362</v>
      </c>
      <c r="AS20" s="3" t="s">
        <v>653</v>
      </c>
      <c r="BD20" s="3" t="s">
        <v>439</v>
      </c>
      <c r="BE20" s="3" t="s">
        <v>653</v>
      </c>
      <c r="BH20" s="3" t="s">
        <v>439</v>
      </c>
      <c r="BI20" s="3" t="s">
        <v>653</v>
      </c>
      <c r="BK20" s="3" t="s">
        <v>427</v>
      </c>
      <c r="CI20" s="3" t="s">
        <v>239</v>
      </c>
      <c r="CJ20" s="3" t="s">
        <v>387</v>
      </c>
      <c r="CK20" s="3" t="s">
        <v>130</v>
      </c>
      <c r="CL20" s="3" t="s">
        <v>439</v>
      </c>
      <c r="CM20" s="3" t="s">
        <v>653</v>
      </c>
      <c r="CN20" s="3" t="s">
        <v>427</v>
      </c>
      <c r="CO20" s="3" t="s">
        <v>439</v>
      </c>
      <c r="CP20" s="3" t="s">
        <v>427</v>
      </c>
      <c r="CQ20" s="3" t="s">
        <v>439</v>
      </c>
      <c r="CR20" s="3" t="s">
        <v>439</v>
      </c>
    </row>
    <row r="21" spans="1:96" ht="12" customHeight="1">
      <c r="A21" s="2">
        <v>40665.548402777778</v>
      </c>
      <c r="E21" s="3">
        <v>5</v>
      </c>
      <c r="F21" s="3">
        <v>2</v>
      </c>
      <c r="G21" s="3">
        <v>4</v>
      </c>
      <c r="H21" s="3">
        <v>4</v>
      </c>
      <c r="I21" s="3">
        <v>3</v>
      </c>
      <c r="J21" s="3">
        <v>3</v>
      </c>
      <c r="K21" s="3">
        <v>3</v>
      </c>
      <c r="L21" s="3">
        <v>3</v>
      </c>
      <c r="M21" s="3">
        <v>4</v>
      </c>
      <c r="N21" s="3">
        <v>3</v>
      </c>
      <c r="O21" s="3">
        <v>3</v>
      </c>
      <c r="P21" s="3">
        <v>3</v>
      </c>
      <c r="Q21" s="3">
        <v>4</v>
      </c>
      <c r="R21" s="3">
        <v>4</v>
      </c>
      <c r="S21" s="3">
        <v>4</v>
      </c>
      <c r="T21" s="3">
        <v>3</v>
      </c>
      <c r="U21" s="3" t="s">
        <v>237</v>
      </c>
      <c r="V21" s="3">
        <v>3</v>
      </c>
      <c r="Y21" s="3">
        <v>4</v>
      </c>
      <c r="Z21" s="3">
        <v>4</v>
      </c>
      <c r="AA21" s="3">
        <v>2</v>
      </c>
      <c r="AB21" s="3">
        <v>1</v>
      </c>
      <c r="AC21" s="3">
        <v>4</v>
      </c>
      <c r="AD21" s="3">
        <v>3</v>
      </c>
      <c r="AE21" s="3">
        <v>4</v>
      </c>
      <c r="AF21" s="3">
        <v>3</v>
      </c>
      <c r="AG21" s="3">
        <v>3</v>
      </c>
      <c r="AH21" s="3">
        <v>3</v>
      </c>
      <c r="AI21" s="3">
        <v>4</v>
      </c>
      <c r="AJ21" s="3">
        <v>3</v>
      </c>
      <c r="AK21" s="3">
        <v>3</v>
      </c>
      <c r="AL21" s="3">
        <v>5</v>
      </c>
      <c r="AM21" s="3">
        <v>4</v>
      </c>
      <c r="AN21" s="3" t="s">
        <v>352</v>
      </c>
      <c r="AP21" s="3" t="s">
        <v>653</v>
      </c>
      <c r="AQ21" s="3" t="s">
        <v>653</v>
      </c>
      <c r="AS21" s="3" t="s">
        <v>427</v>
      </c>
      <c r="BD21" s="3" t="s">
        <v>362</v>
      </c>
      <c r="BE21" s="3" t="s">
        <v>362</v>
      </c>
      <c r="BH21" s="3" t="s">
        <v>427</v>
      </c>
      <c r="BI21" s="3" t="s">
        <v>427</v>
      </c>
      <c r="BK21" s="3" t="s">
        <v>653</v>
      </c>
      <c r="CI21" s="3" t="s">
        <v>342</v>
      </c>
      <c r="CJ21" s="3" t="s">
        <v>15</v>
      </c>
      <c r="CK21" s="3" t="s">
        <v>611</v>
      </c>
      <c r="CL21" s="3" t="s">
        <v>653</v>
      </c>
      <c r="CM21" s="3" t="s">
        <v>427</v>
      </c>
      <c r="CN21" s="3" t="s">
        <v>427</v>
      </c>
      <c r="CO21" s="3" t="s">
        <v>653</v>
      </c>
      <c r="CP21" s="3" t="s">
        <v>653</v>
      </c>
      <c r="CQ21" s="3" t="s">
        <v>439</v>
      </c>
      <c r="CR21" s="3" t="s">
        <v>653</v>
      </c>
    </row>
    <row r="22" spans="1:96" ht="12" customHeight="1">
      <c r="A22" s="2">
        <v>40665.548449074078</v>
      </c>
      <c r="E22" s="3">
        <v>5</v>
      </c>
      <c r="F22" s="3">
        <v>3</v>
      </c>
      <c r="G22" s="3">
        <v>4</v>
      </c>
      <c r="H22" s="3">
        <v>3</v>
      </c>
      <c r="I22" s="3">
        <v>3</v>
      </c>
      <c r="J22" s="3">
        <v>3</v>
      </c>
      <c r="K22" s="3">
        <v>1</v>
      </c>
      <c r="L22" s="3">
        <v>2</v>
      </c>
      <c r="M22" s="3">
        <v>4</v>
      </c>
      <c r="N22" s="3">
        <v>3</v>
      </c>
      <c r="O22" s="3">
        <v>5</v>
      </c>
      <c r="P22" s="3">
        <v>3</v>
      </c>
      <c r="Q22" s="3">
        <v>5</v>
      </c>
      <c r="R22" s="3">
        <v>4</v>
      </c>
      <c r="S22" s="3">
        <v>4</v>
      </c>
      <c r="T22" s="3">
        <v>3</v>
      </c>
      <c r="U22" s="3" t="s">
        <v>237</v>
      </c>
      <c r="V22" s="3">
        <v>4</v>
      </c>
      <c r="Y22" s="3">
        <v>4</v>
      </c>
      <c r="Z22" s="3">
        <v>2</v>
      </c>
      <c r="AA22" s="3">
        <v>2</v>
      </c>
      <c r="AB22" s="3">
        <v>1</v>
      </c>
      <c r="AC22" s="3">
        <v>5</v>
      </c>
      <c r="AD22" s="3">
        <v>4</v>
      </c>
      <c r="AE22" s="3">
        <v>3</v>
      </c>
      <c r="AF22" s="3">
        <v>3</v>
      </c>
      <c r="AG22" s="3">
        <v>2</v>
      </c>
      <c r="AH22" s="3">
        <v>3</v>
      </c>
      <c r="AI22" s="3">
        <v>4</v>
      </c>
      <c r="AJ22" s="3">
        <v>3</v>
      </c>
      <c r="AK22" s="3">
        <v>3</v>
      </c>
      <c r="AL22" s="3">
        <v>4</v>
      </c>
      <c r="AM22" s="3">
        <v>3</v>
      </c>
      <c r="AN22" s="3" t="s">
        <v>362</v>
      </c>
      <c r="AP22" s="3" t="s">
        <v>427</v>
      </c>
      <c r="AQ22" s="3" t="s">
        <v>362</v>
      </c>
      <c r="AS22" s="3" t="s">
        <v>362</v>
      </c>
      <c r="BD22" s="3" t="s">
        <v>653</v>
      </c>
      <c r="BE22" s="3" t="s">
        <v>362</v>
      </c>
      <c r="BH22" s="3" t="s">
        <v>427</v>
      </c>
      <c r="BI22" s="3" t="s">
        <v>653</v>
      </c>
      <c r="BK22" s="3" t="s">
        <v>362</v>
      </c>
      <c r="CI22" s="3" t="s">
        <v>298</v>
      </c>
      <c r="CJ22" s="3" t="s">
        <v>468</v>
      </c>
      <c r="CK22" s="3" t="s">
        <v>232</v>
      </c>
      <c r="CL22" s="3" t="s">
        <v>427</v>
      </c>
      <c r="CM22" s="3" t="s">
        <v>653</v>
      </c>
      <c r="CN22" s="3" t="s">
        <v>362</v>
      </c>
      <c r="CO22" s="3" t="s">
        <v>362</v>
      </c>
      <c r="CP22" s="3" t="s">
        <v>653</v>
      </c>
      <c r="CQ22" s="3" t="s">
        <v>439</v>
      </c>
      <c r="CR22" s="3" t="s">
        <v>352</v>
      </c>
    </row>
    <row r="23" spans="1:96" ht="12" customHeight="1">
      <c r="A23" s="2">
        <v>40665.549166666664</v>
      </c>
      <c r="E23" s="3">
        <v>4</v>
      </c>
      <c r="F23" s="3">
        <v>3</v>
      </c>
      <c r="G23" s="3">
        <v>5</v>
      </c>
      <c r="H23" s="3">
        <v>2</v>
      </c>
      <c r="I23" s="3">
        <v>2</v>
      </c>
      <c r="J23" s="3">
        <v>1</v>
      </c>
      <c r="K23" s="3">
        <v>5</v>
      </c>
      <c r="L23" s="3">
        <v>2</v>
      </c>
      <c r="M23" s="3">
        <v>4</v>
      </c>
      <c r="N23" s="3">
        <v>4</v>
      </c>
      <c r="O23" s="3">
        <v>4</v>
      </c>
      <c r="P23" s="3">
        <v>3</v>
      </c>
      <c r="Q23" s="3">
        <v>5</v>
      </c>
      <c r="R23" s="3">
        <v>5</v>
      </c>
      <c r="S23" s="3">
        <v>5</v>
      </c>
      <c r="T23" s="3">
        <v>4</v>
      </c>
      <c r="U23" s="3" t="s">
        <v>237</v>
      </c>
      <c r="V23" s="3">
        <v>2</v>
      </c>
      <c r="Y23" s="3">
        <v>4</v>
      </c>
      <c r="Z23" s="3">
        <v>4</v>
      </c>
      <c r="AA23" s="3">
        <v>2</v>
      </c>
      <c r="AB23" s="3">
        <v>1</v>
      </c>
      <c r="AC23" s="3">
        <v>2</v>
      </c>
      <c r="AD23" s="3">
        <v>1</v>
      </c>
      <c r="AE23" s="3">
        <v>4</v>
      </c>
      <c r="AF23" s="3">
        <v>3</v>
      </c>
      <c r="AG23" s="3">
        <v>3</v>
      </c>
      <c r="AH23" s="3">
        <v>3</v>
      </c>
      <c r="AI23" s="3">
        <v>4</v>
      </c>
      <c r="AJ23" s="3">
        <v>4</v>
      </c>
      <c r="AK23" s="3">
        <v>3</v>
      </c>
      <c r="AL23" s="3">
        <v>4</v>
      </c>
      <c r="AM23" s="3">
        <v>3</v>
      </c>
      <c r="AN23" s="3" t="s">
        <v>352</v>
      </c>
      <c r="AP23" s="3" t="s">
        <v>439</v>
      </c>
      <c r="AQ23" s="3" t="s">
        <v>362</v>
      </c>
      <c r="AS23" s="3" t="s">
        <v>362</v>
      </c>
      <c r="BD23" s="3" t="s">
        <v>362</v>
      </c>
      <c r="BE23" s="3" t="s">
        <v>362</v>
      </c>
      <c r="BH23" s="3" t="s">
        <v>362</v>
      </c>
      <c r="BI23" s="3" t="s">
        <v>362</v>
      </c>
      <c r="BK23" s="3" t="s">
        <v>362</v>
      </c>
      <c r="CI23" s="3" t="s">
        <v>112</v>
      </c>
      <c r="CJ23" s="3" t="s">
        <v>233</v>
      </c>
      <c r="CK23" s="3" t="s">
        <v>582</v>
      </c>
      <c r="CL23" s="3" t="s">
        <v>653</v>
      </c>
      <c r="CM23" s="3" t="s">
        <v>427</v>
      </c>
      <c r="CN23" s="3" t="s">
        <v>653</v>
      </c>
      <c r="CO23" s="3" t="s">
        <v>653</v>
      </c>
      <c r="CP23" s="3" t="s">
        <v>352</v>
      </c>
      <c r="CQ23" s="3" t="s">
        <v>439</v>
      </c>
      <c r="CR23" s="3" t="s">
        <v>352</v>
      </c>
    </row>
    <row r="24" spans="1:96" ht="12" customHeight="1">
      <c r="A24" s="2">
        <v>40665.549479166664</v>
      </c>
      <c r="E24" s="3">
        <v>5</v>
      </c>
      <c r="F24" s="3">
        <v>5</v>
      </c>
      <c r="G24" s="3">
        <v>5</v>
      </c>
      <c r="H24" s="3">
        <v>5</v>
      </c>
      <c r="I24" s="3">
        <v>3</v>
      </c>
      <c r="J24" s="3">
        <v>1</v>
      </c>
      <c r="K24" s="3">
        <v>2</v>
      </c>
      <c r="L24" s="3">
        <v>4</v>
      </c>
      <c r="M24" s="3">
        <v>5</v>
      </c>
      <c r="N24" s="3">
        <v>5</v>
      </c>
      <c r="O24" s="3">
        <v>5</v>
      </c>
      <c r="P24" s="3">
        <v>5</v>
      </c>
      <c r="Q24" s="3">
        <v>5</v>
      </c>
      <c r="R24" s="3">
        <v>5</v>
      </c>
      <c r="S24" s="3">
        <v>5</v>
      </c>
      <c r="T24" s="3">
        <v>2</v>
      </c>
      <c r="U24" s="3" t="s">
        <v>237</v>
      </c>
      <c r="V24" s="3">
        <v>3</v>
      </c>
      <c r="Y24" s="3">
        <v>3</v>
      </c>
      <c r="Z24" s="3">
        <v>1</v>
      </c>
      <c r="AA24" s="3">
        <v>3</v>
      </c>
      <c r="AB24" s="3">
        <v>2</v>
      </c>
      <c r="AC24" s="3">
        <v>5</v>
      </c>
      <c r="AD24" s="3">
        <v>4</v>
      </c>
      <c r="AE24" s="3">
        <v>5</v>
      </c>
      <c r="AF24" s="3">
        <v>4</v>
      </c>
      <c r="AG24" s="3">
        <v>5</v>
      </c>
      <c r="AH24" s="3">
        <v>4</v>
      </c>
      <c r="AI24" s="3">
        <v>5</v>
      </c>
      <c r="AJ24" s="3">
        <v>4</v>
      </c>
      <c r="AK24" s="3">
        <v>4</v>
      </c>
      <c r="AL24" s="3">
        <v>5</v>
      </c>
      <c r="AM24" s="3">
        <v>5</v>
      </c>
      <c r="AN24" s="3" t="s">
        <v>352</v>
      </c>
      <c r="AP24" s="3" t="s">
        <v>352</v>
      </c>
      <c r="AQ24" s="3" t="s">
        <v>352</v>
      </c>
      <c r="AS24" s="3" t="s">
        <v>362</v>
      </c>
      <c r="BD24" s="3" t="s">
        <v>352</v>
      </c>
      <c r="BE24" s="3" t="s">
        <v>352</v>
      </c>
      <c r="BH24" s="3" t="s">
        <v>362</v>
      </c>
      <c r="BI24" s="3" t="s">
        <v>427</v>
      </c>
      <c r="BK24" s="3" t="s">
        <v>352</v>
      </c>
      <c r="CI24" s="3" t="s">
        <v>453</v>
      </c>
      <c r="CJ24" s="3" t="s">
        <v>35</v>
      </c>
      <c r="CK24" s="3" t="s">
        <v>630</v>
      </c>
      <c r="CL24" s="3" t="s">
        <v>352</v>
      </c>
      <c r="CM24" s="3" t="s">
        <v>427</v>
      </c>
      <c r="CN24" s="3" t="s">
        <v>439</v>
      </c>
      <c r="CO24" s="3" t="s">
        <v>439</v>
      </c>
      <c r="CP24" s="3" t="s">
        <v>439</v>
      </c>
      <c r="CQ24" s="3" t="s">
        <v>439</v>
      </c>
      <c r="CR24" s="3" t="s">
        <v>352</v>
      </c>
    </row>
    <row r="25" spans="1:96" ht="12" customHeight="1">
      <c r="A25" s="2">
        <v>40665.549768518518</v>
      </c>
      <c r="E25" s="3">
        <v>5</v>
      </c>
      <c r="F25" s="3">
        <v>5</v>
      </c>
      <c r="G25" s="3">
        <v>4</v>
      </c>
      <c r="H25" s="3">
        <v>5</v>
      </c>
      <c r="I25" s="3">
        <v>5</v>
      </c>
      <c r="J25" s="3">
        <v>5</v>
      </c>
      <c r="K25" s="3">
        <v>3</v>
      </c>
      <c r="L25" s="3">
        <v>5</v>
      </c>
      <c r="M25" s="3">
        <v>4</v>
      </c>
      <c r="N25" s="3">
        <v>2</v>
      </c>
      <c r="O25" s="3">
        <v>4</v>
      </c>
      <c r="P25" s="3">
        <v>2</v>
      </c>
      <c r="Q25" s="3">
        <v>4</v>
      </c>
      <c r="R25" s="3">
        <v>2</v>
      </c>
      <c r="S25" s="3">
        <v>2</v>
      </c>
      <c r="T25" s="3">
        <v>3</v>
      </c>
      <c r="U25" s="3" t="s">
        <v>237</v>
      </c>
      <c r="V25" s="3">
        <v>3</v>
      </c>
      <c r="Y25" s="3">
        <v>3</v>
      </c>
      <c r="Z25" s="3">
        <v>3</v>
      </c>
      <c r="AA25" s="3">
        <v>3</v>
      </c>
      <c r="AB25" s="3">
        <v>2</v>
      </c>
      <c r="AC25" s="3">
        <v>2</v>
      </c>
      <c r="AD25" s="3">
        <v>5</v>
      </c>
      <c r="AE25" s="3">
        <v>4</v>
      </c>
      <c r="AF25" s="3">
        <v>2</v>
      </c>
      <c r="AG25" s="3">
        <v>2</v>
      </c>
      <c r="AH25" s="3">
        <v>4</v>
      </c>
      <c r="AI25" s="3">
        <v>4</v>
      </c>
      <c r="AJ25" s="3">
        <v>3</v>
      </c>
      <c r="AK25" s="3">
        <v>4</v>
      </c>
      <c r="AL25" s="3">
        <v>4</v>
      </c>
      <c r="AM25" s="3">
        <v>3</v>
      </c>
      <c r="AN25" s="3" t="s">
        <v>427</v>
      </c>
      <c r="AP25" s="3" t="s">
        <v>427</v>
      </c>
      <c r="AQ25" s="3" t="s">
        <v>427</v>
      </c>
      <c r="AS25" s="3" t="s">
        <v>427</v>
      </c>
      <c r="BD25" s="3" t="s">
        <v>427</v>
      </c>
      <c r="BE25" s="3" t="s">
        <v>362</v>
      </c>
      <c r="BH25" s="3" t="s">
        <v>427</v>
      </c>
      <c r="BI25" s="3" t="s">
        <v>427</v>
      </c>
      <c r="BK25" s="3" t="s">
        <v>362</v>
      </c>
      <c r="CI25" s="3" t="s">
        <v>211</v>
      </c>
      <c r="CJ25" s="3" t="s">
        <v>60</v>
      </c>
      <c r="CK25" s="3" t="s">
        <v>221</v>
      </c>
      <c r="CL25" s="3" t="s">
        <v>653</v>
      </c>
      <c r="CM25" s="3" t="s">
        <v>427</v>
      </c>
      <c r="CN25" s="3" t="s">
        <v>427</v>
      </c>
      <c r="CO25" s="3" t="s">
        <v>439</v>
      </c>
      <c r="CP25" s="3" t="s">
        <v>427</v>
      </c>
      <c r="CQ25" s="3" t="s">
        <v>439</v>
      </c>
      <c r="CR25" s="3" t="s">
        <v>362</v>
      </c>
    </row>
    <row r="26" spans="1:96" ht="12" customHeight="1">
      <c r="A26" s="2">
        <v>40665.549791666665</v>
      </c>
      <c r="E26" s="3">
        <v>4</v>
      </c>
      <c r="F26" s="3">
        <v>2</v>
      </c>
      <c r="G26" s="3">
        <v>3</v>
      </c>
      <c r="H26" s="3">
        <v>3</v>
      </c>
      <c r="I26" s="3">
        <v>2</v>
      </c>
      <c r="J26" s="3">
        <v>2</v>
      </c>
      <c r="K26" s="3">
        <v>2</v>
      </c>
      <c r="L26" s="3">
        <v>2</v>
      </c>
      <c r="M26" s="3">
        <v>4</v>
      </c>
      <c r="N26" s="3">
        <v>4</v>
      </c>
      <c r="O26" s="3">
        <v>4</v>
      </c>
      <c r="P26" s="3">
        <v>4</v>
      </c>
      <c r="Q26" s="3">
        <v>5</v>
      </c>
      <c r="R26" s="3">
        <v>4</v>
      </c>
      <c r="S26" s="3">
        <v>5</v>
      </c>
      <c r="T26" s="3">
        <v>4</v>
      </c>
      <c r="U26" s="3" t="s">
        <v>237</v>
      </c>
      <c r="V26" s="3">
        <v>3</v>
      </c>
      <c r="Y26" s="3">
        <v>5</v>
      </c>
      <c r="Z26" s="3">
        <v>5</v>
      </c>
      <c r="AA26" s="3">
        <v>5</v>
      </c>
      <c r="AB26" s="3">
        <v>3</v>
      </c>
      <c r="AC26" s="3">
        <v>2</v>
      </c>
      <c r="AD26" s="3">
        <v>3</v>
      </c>
      <c r="AE26" s="3">
        <v>4</v>
      </c>
      <c r="AF26" s="3">
        <v>4</v>
      </c>
      <c r="AG26" s="3">
        <v>3</v>
      </c>
      <c r="AH26" s="3">
        <v>5</v>
      </c>
      <c r="AI26" s="3">
        <v>4</v>
      </c>
      <c r="AJ26" s="3">
        <v>4</v>
      </c>
      <c r="AK26" s="3">
        <v>4</v>
      </c>
      <c r="AL26" s="3">
        <v>5</v>
      </c>
      <c r="AM26" s="3">
        <v>4</v>
      </c>
      <c r="AN26" s="3" t="s">
        <v>653</v>
      </c>
      <c r="AP26" s="3" t="s">
        <v>427</v>
      </c>
      <c r="AQ26" s="3" t="s">
        <v>653</v>
      </c>
      <c r="AS26" s="3" t="s">
        <v>427</v>
      </c>
      <c r="BD26" s="3" t="s">
        <v>653</v>
      </c>
      <c r="BE26" s="3" t="s">
        <v>653</v>
      </c>
      <c r="BH26" s="3" t="s">
        <v>439</v>
      </c>
      <c r="BI26" s="3" t="s">
        <v>439</v>
      </c>
      <c r="BK26" s="3" t="s">
        <v>427</v>
      </c>
      <c r="CI26" s="3" t="s">
        <v>417</v>
      </c>
      <c r="CJ26" s="3" t="s">
        <v>320</v>
      </c>
      <c r="CK26" s="3" t="s">
        <v>418</v>
      </c>
      <c r="CL26" s="3" t="s">
        <v>439</v>
      </c>
      <c r="CM26" s="3" t="s">
        <v>653</v>
      </c>
      <c r="CN26" s="3" t="s">
        <v>653</v>
      </c>
      <c r="CO26" s="3" t="s">
        <v>362</v>
      </c>
      <c r="CP26" s="3" t="s">
        <v>362</v>
      </c>
      <c r="CQ26" s="3" t="s">
        <v>439</v>
      </c>
      <c r="CR26" s="3" t="s">
        <v>653</v>
      </c>
    </row>
    <row r="27" spans="1:96" ht="12" customHeight="1">
      <c r="A27" s="2">
        <v>40665.55059027778</v>
      </c>
      <c r="E27" s="3">
        <v>4</v>
      </c>
      <c r="F27" s="3">
        <v>3</v>
      </c>
      <c r="G27" s="3">
        <v>4</v>
      </c>
      <c r="H27" s="3">
        <v>5</v>
      </c>
      <c r="I27" s="3">
        <v>3</v>
      </c>
      <c r="J27" s="3">
        <v>4</v>
      </c>
      <c r="K27" s="3">
        <v>5</v>
      </c>
      <c r="L27" s="3">
        <v>4</v>
      </c>
      <c r="M27" s="3">
        <v>5</v>
      </c>
      <c r="N27" s="3">
        <v>4</v>
      </c>
      <c r="O27" s="3">
        <v>5</v>
      </c>
      <c r="P27" s="3">
        <v>2</v>
      </c>
      <c r="Q27" s="3">
        <v>4</v>
      </c>
      <c r="R27" s="3">
        <v>4</v>
      </c>
      <c r="S27" s="3">
        <v>5</v>
      </c>
      <c r="T27" s="3">
        <v>3</v>
      </c>
      <c r="U27" s="3" t="s">
        <v>237</v>
      </c>
      <c r="V27" s="3">
        <v>4</v>
      </c>
      <c r="Y27" s="3">
        <v>4</v>
      </c>
      <c r="Z27" s="3">
        <v>3</v>
      </c>
      <c r="AA27" s="3">
        <v>4</v>
      </c>
      <c r="AB27" s="3">
        <v>2</v>
      </c>
      <c r="AC27" s="3">
        <v>5</v>
      </c>
      <c r="AD27" s="3">
        <v>4</v>
      </c>
      <c r="AE27" s="3">
        <v>5</v>
      </c>
      <c r="AF27" s="3">
        <v>3</v>
      </c>
      <c r="AG27" s="3">
        <v>4</v>
      </c>
      <c r="AH27" s="3">
        <v>4</v>
      </c>
      <c r="AI27" s="3">
        <v>4</v>
      </c>
      <c r="AJ27" s="3">
        <v>3</v>
      </c>
      <c r="AK27" s="3">
        <v>3</v>
      </c>
      <c r="AL27" s="3">
        <v>4</v>
      </c>
      <c r="AM27" s="3">
        <v>3</v>
      </c>
      <c r="AN27" s="3" t="s">
        <v>427</v>
      </c>
      <c r="AP27" s="3" t="s">
        <v>653</v>
      </c>
      <c r="AQ27" s="3" t="s">
        <v>439</v>
      </c>
      <c r="AS27" s="3" t="s">
        <v>653</v>
      </c>
      <c r="BD27" s="3" t="s">
        <v>653</v>
      </c>
      <c r="BE27" s="3" t="s">
        <v>653</v>
      </c>
      <c r="BH27" s="3" t="s">
        <v>653</v>
      </c>
      <c r="BI27" s="3" t="s">
        <v>439</v>
      </c>
      <c r="BK27" s="3" t="s">
        <v>653</v>
      </c>
      <c r="CI27" s="3" t="s">
        <v>104</v>
      </c>
      <c r="CJ27" s="3" t="s">
        <v>553</v>
      </c>
      <c r="CK27" s="3" t="s">
        <v>240</v>
      </c>
      <c r="CL27" s="3" t="s">
        <v>427</v>
      </c>
      <c r="CM27" s="3" t="s">
        <v>427</v>
      </c>
      <c r="CN27" s="3" t="s">
        <v>653</v>
      </c>
      <c r="CO27" s="3" t="s">
        <v>439</v>
      </c>
      <c r="CP27" s="3" t="s">
        <v>427</v>
      </c>
      <c r="CQ27" s="3" t="s">
        <v>439</v>
      </c>
      <c r="CR27" s="3" t="s">
        <v>439</v>
      </c>
    </row>
    <row r="28" spans="1:96" ht="12" customHeight="1">
      <c r="A28" s="2">
        <v>40665.551469907405</v>
      </c>
      <c r="E28" s="3">
        <v>3</v>
      </c>
      <c r="F28" s="3">
        <v>2</v>
      </c>
      <c r="G28" s="3">
        <v>3</v>
      </c>
      <c r="H28" s="3">
        <v>2</v>
      </c>
      <c r="I28" s="3">
        <v>2</v>
      </c>
      <c r="J28" s="3">
        <v>2</v>
      </c>
      <c r="K28" s="3">
        <v>3</v>
      </c>
      <c r="L28" s="3">
        <v>1</v>
      </c>
      <c r="M28" s="3">
        <v>5</v>
      </c>
      <c r="N28" s="3">
        <v>4</v>
      </c>
      <c r="O28" s="3">
        <v>3</v>
      </c>
      <c r="P28" s="3">
        <v>3</v>
      </c>
      <c r="Q28" s="3">
        <v>5</v>
      </c>
      <c r="R28" s="3">
        <v>4</v>
      </c>
      <c r="S28" s="3">
        <v>5</v>
      </c>
      <c r="T28" s="3">
        <v>2</v>
      </c>
      <c r="U28" s="3" t="s">
        <v>237</v>
      </c>
      <c r="V28" s="3">
        <v>2</v>
      </c>
      <c r="Y28" s="3">
        <v>3</v>
      </c>
      <c r="Z28" s="3">
        <v>1</v>
      </c>
      <c r="AA28" s="3">
        <v>2</v>
      </c>
      <c r="AB28" s="3">
        <v>1</v>
      </c>
      <c r="AC28" s="3">
        <v>3</v>
      </c>
      <c r="AD28" s="3">
        <v>3</v>
      </c>
      <c r="AE28" s="3">
        <v>4</v>
      </c>
      <c r="AF28" s="3">
        <v>3</v>
      </c>
      <c r="AG28" s="3">
        <v>3</v>
      </c>
      <c r="AH28" s="3">
        <v>3</v>
      </c>
      <c r="AI28" s="3">
        <v>5</v>
      </c>
      <c r="AJ28" s="3">
        <v>3</v>
      </c>
      <c r="AK28" s="3">
        <v>5</v>
      </c>
      <c r="AL28" s="3">
        <v>5</v>
      </c>
      <c r="AM28" s="3">
        <v>3</v>
      </c>
      <c r="AN28" s="3" t="s">
        <v>352</v>
      </c>
      <c r="AP28" s="3" t="s">
        <v>427</v>
      </c>
      <c r="AQ28" s="3" t="s">
        <v>427</v>
      </c>
      <c r="AS28" s="3" t="s">
        <v>653</v>
      </c>
      <c r="BD28" s="3" t="s">
        <v>653</v>
      </c>
      <c r="BE28" s="3" t="s">
        <v>362</v>
      </c>
      <c r="BH28" s="3" t="s">
        <v>439</v>
      </c>
      <c r="BI28" s="3" t="s">
        <v>427</v>
      </c>
      <c r="BK28" s="3" t="s">
        <v>427</v>
      </c>
      <c r="CI28" s="3" t="s">
        <v>269</v>
      </c>
      <c r="CJ28" s="3" t="s">
        <v>399</v>
      </c>
      <c r="CK28" s="3" t="s">
        <v>214</v>
      </c>
      <c r="CL28" s="3" t="s">
        <v>427</v>
      </c>
      <c r="CM28" s="3" t="s">
        <v>427</v>
      </c>
      <c r="CN28" s="3" t="s">
        <v>653</v>
      </c>
      <c r="CO28" s="3" t="s">
        <v>427</v>
      </c>
      <c r="CP28" s="3" t="s">
        <v>362</v>
      </c>
      <c r="CQ28" s="3" t="s">
        <v>427</v>
      </c>
      <c r="CR28" s="3" t="s">
        <v>427</v>
      </c>
    </row>
    <row r="29" spans="1:96" ht="12" customHeight="1">
      <c r="A29" s="2">
        <v>40665.551585648151</v>
      </c>
      <c r="E29" s="3">
        <v>5</v>
      </c>
      <c r="F29" s="3">
        <v>4</v>
      </c>
      <c r="G29" s="3">
        <v>4</v>
      </c>
      <c r="H29" s="3">
        <v>4</v>
      </c>
      <c r="I29" s="3">
        <v>4</v>
      </c>
      <c r="J29" s="3">
        <v>4</v>
      </c>
      <c r="K29" s="3">
        <v>1</v>
      </c>
      <c r="L29" s="3">
        <v>2</v>
      </c>
      <c r="M29" s="3">
        <v>5</v>
      </c>
      <c r="N29" s="3">
        <v>5</v>
      </c>
      <c r="O29" s="3">
        <v>5</v>
      </c>
      <c r="P29" s="3">
        <v>5</v>
      </c>
      <c r="Q29" s="3">
        <v>5</v>
      </c>
      <c r="R29" s="3">
        <v>5</v>
      </c>
      <c r="S29" s="3">
        <v>5</v>
      </c>
      <c r="T29" s="3">
        <v>5</v>
      </c>
      <c r="U29" s="3" t="s">
        <v>237</v>
      </c>
      <c r="V29" s="3">
        <v>2</v>
      </c>
      <c r="Y29" s="3">
        <v>5</v>
      </c>
      <c r="Z29" s="3">
        <v>4</v>
      </c>
      <c r="AA29" s="3">
        <v>4</v>
      </c>
      <c r="AB29" s="3">
        <v>2</v>
      </c>
      <c r="AC29" s="3">
        <v>5</v>
      </c>
      <c r="AD29" s="3">
        <v>2</v>
      </c>
      <c r="AE29" s="3">
        <v>5</v>
      </c>
      <c r="AF29" s="3">
        <v>5</v>
      </c>
      <c r="AG29" s="3">
        <v>5</v>
      </c>
      <c r="AH29" s="3">
        <v>5</v>
      </c>
      <c r="AI29" s="3">
        <v>5</v>
      </c>
      <c r="AJ29" s="3">
        <v>4</v>
      </c>
      <c r="AK29" s="3">
        <v>5</v>
      </c>
      <c r="AL29" s="3">
        <v>5</v>
      </c>
      <c r="AM29" s="3">
        <v>5</v>
      </c>
      <c r="AN29" s="3" t="s">
        <v>352</v>
      </c>
      <c r="AP29" s="3" t="s">
        <v>362</v>
      </c>
      <c r="AQ29" s="3" t="s">
        <v>439</v>
      </c>
      <c r="AS29" s="3" t="s">
        <v>653</v>
      </c>
      <c r="BD29" s="3" t="s">
        <v>362</v>
      </c>
      <c r="BE29" s="3" t="s">
        <v>362</v>
      </c>
      <c r="BH29" s="3" t="s">
        <v>439</v>
      </c>
      <c r="BI29" s="3" t="s">
        <v>439</v>
      </c>
      <c r="BK29" s="3" t="s">
        <v>362</v>
      </c>
      <c r="CI29" s="3" t="s">
        <v>132</v>
      </c>
      <c r="CJ29" s="3" t="s">
        <v>472</v>
      </c>
      <c r="CK29" s="3" t="s">
        <v>414</v>
      </c>
      <c r="CL29" s="3" t="s">
        <v>362</v>
      </c>
      <c r="CM29" s="3" t="s">
        <v>362</v>
      </c>
      <c r="CN29" s="3" t="s">
        <v>352</v>
      </c>
      <c r="CO29" s="3" t="s">
        <v>362</v>
      </c>
      <c r="CP29" s="3" t="s">
        <v>352</v>
      </c>
      <c r="CQ29" s="3" t="s">
        <v>439</v>
      </c>
      <c r="CR29" s="3" t="s">
        <v>439</v>
      </c>
    </row>
    <row r="30" spans="1:96" ht="12" customHeight="1">
      <c r="A30" s="2">
        <v>40665.552835648152</v>
      </c>
      <c r="E30" s="3">
        <v>5</v>
      </c>
      <c r="F30" s="3">
        <v>3</v>
      </c>
      <c r="G30" s="3">
        <v>4</v>
      </c>
      <c r="H30" s="3">
        <v>4</v>
      </c>
      <c r="I30" s="3">
        <v>3</v>
      </c>
      <c r="J30" s="3">
        <v>4</v>
      </c>
      <c r="K30" s="3">
        <v>2</v>
      </c>
      <c r="L30" s="3">
        <v>3</v>
      </c>
      <c r="M30" s="3">
        <v>4</v>
      </c>
      <c r="N30" s="3">
        <v>4</v>
      </c>
      <c r="O30" s="3">
        <v>4</v>
      </c>
      <c r="P30" s="3">
        <v>3</v>
      </c>
      <c r="Q30" s="3">
        <v>4</v>
      </c>
      <c r="R30" s="3">
        <v>4</v>
      </c>
      <c r="S30" s="3">
        <v>4</v>
      </c>
      <c r="T30" s="3">
        <v>3</v>
      </c>
      <c r="U30" s="3" t="s">
        <v>237</v>
      </c>
      <c r="V30" s="3">
        <v>4</v>
      </c>
      <c r="Y30" s="3">
        <v>4</v>
      </c>
      <c r="Z30" s="3">
        <v>3</v>
      </c>
      <c r="AA30" s="3">
        <v>4</v>
      </c>
      <c r="AB30" s="3">
        <v>4</v>
      </c>
      <c r="AC30" s="3">
        <v>4</v>
      </c>
      <c r="AD30" s="3">
        <v>3</v>
      </c>
      <c r="AE30" s="3">
        <v>4</v>
      </c>
      <c r="AF30" s="3">
        <v>4</v>
      </c>
      <c r="AG30" s="3">
        <v>3</v>
      </c>
      <c r="AH30" s="3">
        <v>4</v>
      </c>
      <c r="AI30" s="3">
        <v>5</v>
      </c>
      <c r="AJ30" s="3">
        <v>4</v>
      </c>
      <c r="AK30" s="3">
        <v>3</v>
      </c>
      <c r="AL30" s="3">
        <v>3</v>
      </c>
      <c r="AM30" s="3">
        <v>3</v>
      </c>
      <c r="AN30" s="3" t="s">
        <v>653</v>
      </c>
      <c r="AP30" s="3" t="s">
        <v>653</v>
      </c>
      <c r="AQ30" s="3" t="s">
        <v>427</v>
      </c>
      <c r="AS30" s="3" t="s">
        <v>427</v>
      </c>
      <c r="BD30" s="3" t="s">
        <v>653</v>
      </c>
      <c r="BE30" s="3" t="s">
        <v>362</v>
      </c>
      <c r="BH30" s="3" t="s">
        <v>427</v>
      </c>
      <c r="BI30" s="3" t="s">
        <v>653</v>
      </c>
      <c r="BK30" s="3" t="s">
        <v>362</v>
      </c>
      <c r="CI30" s="3" t="s">
        <v>193</v>
      </c>
      <c r="CJ30" s="3" t="s">
        <v>479</v>
      </c>
      <c r="CK30" s="3" t="s">
        <v>591</v>
      </c>
      <c r="CL30" s="3" t="s">
        <v>653</v>
      </c>
      <c r="CM30" s="3" t="s">
        <v>427</v>
      </c>
      <c r="CN30" s="3" t="s">
        <v>653</v>
      </c>
      <c r="CO30" s="3" t="s">
        <v>653</v>
      </c>
      <c r="CP30" s="3" t="s">
        <v>362</v>
      </c>
      <c r="CQ30" s="3" t="s">
        <v>427</v>
      </c>
      <c r="CR30" s="3" t="s">
        <v>653</v>
      </c>
    </row>
    <row r="31" spans="1:96" ht="12" customHeight="1">
      <c r="A31" s="2">
        <v>40665.554467592592</v>
      </c>
      <c r="E31" s="3">
        <v>4</v>
      </c>
      <c r="F31" s="3">
        <v>5</v>
      </c>
      <c r="G31" s="3">
        <v>1</v>
      </c>
      <c r="H31" s="3">
        <v>4</v>
      </c>
      <c r="I31" s="3">
        <v>4</v>
      </c>
      <c r="J31" s="3">
        <v>4</v>
      </c>
      <c r="K31" s="3">
        <v>4</v>
      </c>
      <c r="L31" s="3">
        <v>4</v>
      </c>
      <c r="M31" s="3">
        <v>5</v>
      </c>
      <c r="N31" s="3">
        <v>5</v>
      </c>
      <c r="O31" s="3">
        <v>5</v>
      </c>
      <c r="P31" s="3">
        <v>4</v>
      </c>
      <c r="Q31" s="3">
        <v>5</v>
      </c>
      <c r="R31" s="3">
        <v>4</v>
      </c>
      <c r="S31" s="3">
        <v>5</v>
      </c>
      <c r="T31" s="3">
        <v>3</v>
      </c>
      <c r="U31" s="3" t="s">
        <v>237</v>
      </c>
      <c r="V31" s="3">
        <v>4</v>
      </c>
      <c r="Y31" s="3">
        <v>4</v>
      </c>
      <c r="Z31" s="3">
        <v>3</v>
      </c>
      <c r="AA31" s="3">
        <v>4</v>
      </c>
      <c r="AB31" s="3">
        <v>3</v>
      </c>
      <c r="AC31" s="3">
        <v>5</v>
      </c>
      <c r="AD31" s="3">
        <v>4</v>
      </c>
      <c r="AE31" s="3">
        <v>4</v>
      </c>
      <c r="AF31" s="3">
        <v>4</v>
      </c>
      <c r="AG31" s="3">
        <v>5</v>
      </c>
      <c r="AH31" s="3">
        <v>4</v>
      </c>
      <c r="AI31" s="3">
        <v>4</v>
      </c>
      <c r="AJ31" s="3">
        <v>3</v>
      </c>
      <c r="AK31" s="3">
        <v>4</v>
      </c>
      <c r="AL31" s="3">
        <v>4</v>
      </c>
      <c r="AM31" s="3">
        <v>4</v>
      </c>
      <c r="AN31" s="3" t="s">
        <v>352</v>
      </c>
      <c r="AP31" s="3" t="s">
        <v>352</v>
      </c>
      <c r="AQ31" s="3" t="s">
        <v>653</v>
      </c>
      <c r="AS31" s="3" t="s">
        <v>653</v>
      </c>
      <c r="BD31" s="3" t="s">
        <v>653</v>
      </c>
      <c r="BE31" s="3" t="s">
        <v>653</v>
      </c>
      <c r="BH31" s="3" t="s">
        <v>439</v>
      </c>
      <c r="BI31" s="3" t="s">
        <v>653</v>
      </c>
      <c r="BK31" s="3" t="s">
        <v>362</v>
      </c>
      <c r="CI31" s="3" t="s">
        <v>256</v>
      </c>
      <c r="CJ31" s="3" t="s">
        <v>219</v>
      </c>
      <c r="CK31" s="3" t="s">
        <v>69</v>
      </c>
      <c r="CL31" s="3" t="s">
        <v>362</v>
      </c>
      <c r="CM31" s="3" t="s">
        <v>653</v>
      </c>
      <c r="CN31" s="3" t="s">
        <v>653</v>
      </c>
      <c r="CO31" s="3" t="s">
        <v>653</v>
      </c>
      <c r="CP31" s="3" t="s">
        <v>653</v>
      </c>
      <c r="CQ31" s="3" t="s">
        <v>439</v>
      </c>
      <c r="CR31" s="3" t="s">
        <v>653</v>
      </c>
    </row>
    <row r="32" spans="1:96" ht="12" customHeight="1">
      <c r="A32" s="2">
        <v>40665.563692129632</v>
      </c>
      <c r="E32" s="3">
        <v>5</v>
      </c>
      <c r="F32" s="3">
        <v>4</v>
      </c>
      <c r="G32" s="3">
        <v>4</v>
      </c>
      <c r="H32" s="3">
        <v>4</v>
      </c>
      <c r="I32" s="3">
        <v>4</v>
      </c>
      <c r="J32" s="3">
        <v>4</v>
      </c>
      <c r="K32" s="3">
        <v>5</v>
      </c>
      <c r="L32" s="3">
        <v>4</v>
      </c>
      <c r="M32" s="3">
        <v>5</v>
      </c>
      <c r="N32" s="3">
        <v>5</v>
      </c>
      <c r="O32" s="3">
        <v>5</v>
      </c>
      <c r="P32" s="3">
        <v>5</v>
      </c>
      <c r="Q32" s="3">
        <v>5</v>
      </c>
      <c r="R32" s="3">
        <v>5</v>
      </c>
      <c r="S32" s="3">
        <v>5</v>
      </c>
      <c r="T32" s="3">
        <v>5</v>
      </c>
      <c r="U32" s="3" t="s">
        <v>237</v>
      </c>
      <c r="V32" s="3">
        <v>4</v>
      </c>
      <c r="Y32" s="3">
        <v>5</v>
      </c>
      <c r="Z32" s="3">
        <v>5</v>
      </c>
      <c r="AA32" s="3">
        <v>5</v>
      </c>
      <c r="AB32" s="3">
        <v>2</v>
      </c>
      <c r="AC32" s="3">
        <v>5</v>
      </c>
      <c r="AD32" s="3">
        <v>3</v>
      </c>
      <c r="AE32" s="3">
        <v>5</v>
      </c>
      <c r="AF32" s="3">
        <v>5</v>
      </c>
      <c r="AG32" s="3">
        <v>5</v>
      </c>
      <c r="AH32" s="3">
        <v>4</v>
      </c>
      <c r="AI32" s="3">
        <v>5</v>
      </c>
      <c r="AJ32" s="3">
        <v>4</v>
      </c>
      <c r="AK32" s="3">
        <v>5</v>
      </c>
      <c r="AL32" s="3">
        <v>5</v>
      </c>
      <c r="AM32" s="3">
        <v>5</v>
      </c>
      <c r="AN32" s="3" t="s">
        <v>352</v>
      </c>
      <c r="AP32" s="3" t="s">
        <v>352</v>
      </c>
      <c r="AQ32" s="3" t="s">
        <v>352</v>
      </c>
      <c r="AS32" s="3"/>
      <c r="BD32" s="3" t="s">
        <v>362</v>
      </c>
      <c r="BE32" s="3" t="s">
        <v>362</v>
      </c>
      <c r="BH32" s="3" t="s">
        <v>439</v>
      </c>
      <c r="BI32" s="3" t="s">
        <v>362</v>
      </c>
      <c r="BK32" s="3" t="s">
        <v>362</v>
      </c>
      <c r="CI32" s="3" t="s">
        <v>121</v>
      </c>
      <c r="CJ32" s="3" t="s">
        <v>573</v>
      </c>
      <c r="CK32" s="3" t="s">
        <v>564</v>
      </c>
      <c r="CL32" s="3" t="s">
        <v>439</v>
      </c>
      <c r="CM32" s="3" t="s">
        <v>362</v>
      </c>
      <c r="CN32" s="3" t="s">
        <v>352</v>
      </c>
      <c r="CO32" s="3" t="s">
        <v>439</v>
      </c>
      <c r="CP32" s="3" t="s">
        <v>362</v>
      </c>
      <c r="CQ32" s="3" t="s">
        <v>439</v>
      </c>
      <c r="CR32" s="3" t="s">
        <v>439</v>
      </c>
    </row>
    <row r="33" spans="5:96" ht="12.75" customHeight="1">
      <c r="E33">
        <f>AVERAGE(E2:E32)</f>
        <v>4.225806451612903</v>
      </c>
      <c r="F33">
        <f t="shared" ref="F33:T33" si="0">AVERAGE(F2:F32)</f>
        <v>2.967741935483871</v>
      </c>
      <c r="G33">
        <f t="shared" si="0"/>
        <v>4.193548387096774</v>
      </c>
      <c r="H33">
        <f t="shared" si="0"/>
        <v>3.774193548387097</v>
      </c>
      <c r="I33">
        <f t="shared" si="0"/>
        <v>3</v>
      </c>
      <c r="J33">
        <f t="shared" si="0"/>
        <v>2.2903225806451615</v>
      </c>
      <c r="K33">
        <f t="shared" si="0"/>
        <v>3.032258064516129</v>
      </c>
      <c r="L33">
        <f t="shared" si="0"/>
        <v>3</v>
      </c>
      <c r="M33">
        <f t="shared" si="0"/>
        <v>4.5161290322580649</v>
      </c>
      <c r="N33">
        <f t="shared" si="0"/>
        <v>4.290322580645161</v>
      </c>
      <c r="O33">
        <f t="shared" si="0"/>
        <v>4.387096774193548</v>
      </c>
      <c r="P33">
        <f t="shared" si="0"/>
        <v>3.5806451612903225</v>
      </c>
      <c r="Q33">
        <f t="shared" si="0"/>
        <v>4.645161290322581</v>
      </c>
      <c r="R33">
        <f t="shared" si="0"/>
        <v>4.129032258064516</v>
      </c>
      <c r="S33">
        <f t="shared" si="0"/>
        <v>4.5483870967741939</v>
      </c>
      <c r="T33">
        <f t="shared" si="0"/>
        <v>3.774193548387097</v>
      </c>
      <c r="V33">
        <f>AVERAGE(V2:V32)</f>
        <v>3.032258064516129</v>
      </c>
      <c r="Y33">
        <f t="shared" ref="Y33:AM33" si="1">AVERAGE(Y2:Y32)</f>
        <v>3.6774193548387095</v>
      </c>
      <c r="Z33">
        <f t="shared" si="1"/>
        <v>3.129032258064516</v>
      </c>
      <c r="AA33">
        <f t="shared" si="1"/>
        <v>3.193548387096774</v>
      </c>
      <c r="AB33">
        <f t="shared" si="1"/>
        <v>2.3548387096774195</v>
      </c>
      <c r="AC33">
        <f t="shared" si="1"/>
        <v>3.6774193548387095</v>
      </c>
      <c r="AD33">
        <f t="shared" si="1"/>
        <v>3.096774193548387</v>
      </c>
      <c r="AE33">
        <f t="shared" si="1"/>
        <v>4.32258064516129</v>
      </c>
      <c r="AF33">
        <f t="shared" si="1"/>
        <v>3.4838709677419355</v>
      </c>
      <c r="AG33">
        <f t="shared" si="1"/>
        <v>3.3225806451612905</v>
      </c>
      <c r="AH33">
        <f t="shared" si="1"/>
        <v>3.7419354838709675</v>
      </c>
      <c r="AI33">
        <f t="shared" si="1"/>
        <v>4.096774193548387</v>
      </c>
      <c r="AJ33">
        <f t="shared" si="1"/>
        <v>3.193548387096774</v>
      </c>
      <c r="AK33">
        <f t="shared" si="1"/>
        <v>3.838709677419355</v>
      </c>
      <c r="AL33">
        <f t="shared" si="1"/>
        <v>4.4516129032258061</v>
      </c>
      <c r="AM33">
        <f t="shared" si="1"/>
        <v>3.903225806451613</v>
      </c>
      <c r="AN33">
        <f>COUNTIF(AN2:AN32,"Never")</f>
        <v>7</v>
      </c>
      <c r="AP33">
        <f t="shared" ref="AP33:AQ33" si="2">COUNTIF(AP2:AP32,"Never")</f>
        <v>13</v>
      </c>
      <c r="AQ33">
        <f t="shared" si="2"/>
        <v>9</v>
      </c>
      <c r="AS33">
        <f>COUNTIF(AS2:AS32,"Never")</f>
        <v>9</v>
      </c>
      <c r="BD33">
        <f t="shared" ref="BD33:BE33" si="3">COUNTIF(BD2:BD32,"Never")</f>
        <v>4</v>
      </c>
      <c r="BE33">
        <f t="shared" si="3"/>
        <v>0</v>
      </c>
      <c r="BH33">
        <f t="shared" ref="BH33" si="4">COUNTIF(BH2:BH32,"Never")</f>
        <v>11</v>
      </c>
      <c r="BI33">
        <f>COUNTIF(BI2:BI32,"Never")</f>
        <v>10</v>
      </c>
      <c r="BK33">
        <f>COUNTIF(BK2:BK32,"Never")</f>
        <v>5</v>
      </c>
      <c r="CL33">
        <f t="shared" ref="CL33:CR33" si="5">COUNTIF(CL2:CL32,"Never")</f>
        <v>9</v>
      </c>
      <c r="CM33">
        <f t="shared" si="5"/>
        <v>16</v>
      </c>
      <c r="CN33">
        <f t="shared" si="5"/>
        <v>12</v>
      </c>
      <c r="CO33">
        <f t="shared" si="5"/>
        <v>9</v>
      </c>
      <c r="CP33">
        <f t="shared" si="5"/>
        <v>7</v>
      </c>
      <c r="CQ33">
        <f t="shared" si="5"/>
        <v>8</v>
      </c>
      <c r="CR33">
        <f t="shared" si="5"/>
        <v>4</v>
      </c>
    </row>
    <row r="34" spans="5:96" ht="12.75" customHeight="1">
      <c r="E34">
        <f>COUNTIF(E2:E32,1)</f>
        <v>0</v>
      </c>
      <c r="F34">
        <f t="shared" ref="F34:T34" si="6">COUNTIF(F2:F32,1)</f>
        <v>5</v>
      </c>
      <c r="G34">
        <f>COUNTIF(G2:G32,1)</f>
        <v>1</v>
      </c>
      <c r="H34">
        <f t="shared" si="6"/>
        <v>2</v>
      </c>
      <c r="I34">
        <f t="shared" si="6"/>
        <v>1</v>
      </c>
      <c r="J34">
        <f t="shared" si="6"/>
        <v>12</v>
      </c>
      <c r="K34">
        <f t="shared" si="6"/>
        <v>5</v>
      </c>
      <c r="L34">
        <f t="shared" si="6"/>
        <v>2</v>
      </c>
      <c r="M34">
        <f t="shared" si="6"/>
        <v>0</v>
      </c>
      <c r="N34">
        <f t="shared" si="6"/>
        <v>0</v>
      </c>
      <c r="O34">
        <f t="shared" si="6"/>
        <v>0</v>
      </c>
      <c r="P34">
        <f t="shared" si="6"/>
        <v>0</v>
      </c>
      <c r="Q34">
        <f t="shared" si="6"/>
        <v>0</v>
      </c>
      <c r="R34">
        <f t="shared" si="6"/>
        <v>0</v>
      </c>
      <c r="S34">
        <f t="shared" si="6"/>
        <v>0</v>
      </c>
      <c r="T34">
        <f t="shared" si="6"/>
        <v>0</v>
      </c>
      <c r="V34">
        <f>COUNTIF(V2:V32,1)</f>
        <v>1</v>
      </c>
      <c r="Y34">
        <f t="shared" ref="Y34:AM34" si="7">COUNTIF(Y2:Y32,1)</f>
        <v>1</v>
      </c>
      <c r="Z34">
        <f t="shared" si="7"/>
        <v>2</v>
      </c>
      <c r="AA34">
        <f t="shared" si="7"/>
        <v>0</v>
      </c>
      <c r="AB34">
        <f t="shared" si="7"/>
        <v>7</v>
      </c>
      <c r="AC34">
        <f t="shared" si="7"/>
        <v>2</v>
      </c>
      <c r="AD34">
        <f t="shared" si="7"/>
        <v>3</v>
      </c>
      <c r="AE34">
        <f t="shared" si="7"/>
        <v>0</v>
      </c>
      <c r="AF34">
        <f t="shared" si="7"/>
        <v>1</v>
      </c>
      <c r="AG34">
        <f t="shared" si="7"/>
        <v>2</v>
      </c>
      <c r="AH34">
        <f t="shared" si="7"/>
        <v>0</v>
      </c>
      <c r="AI34">
        <f t="shared" si="7"/>
        <v>0</v>
      </c>
      <c r="AJ34">
        <f t="shared" si="7"/>
        <v>1</v>
      </c>
      <c r="AK34">
        <f t="shared" si="7"/>
        <v>0</v>
      </c>
      <c r="AL34">
        <f t="shared" si="7"/>
        <v>0</v>
      </c>
      <c r="AM34">
        <f t="shared" si="7"/>
        <v>0</v>
      </c>
      <c r="AN34">
        <f>COUNTIF(AN2:AN32,"Monthly")</f>
        <v>8</v>
      </c>
      <c r="AP34">
        <f t="shared" ref="AP34:AQ34" si="8">COUNTIF(AP2:AP32,"Monthly")</f>
        <v>5</v>
      </c>
      <c r="AQ34">
        <f t="shared" si="8"/>
        <v>6</v>
      </c>
      <c r="AS34">
        <f>COUNTIF(AS2:AS32,"Monthly")</f>
        <v>14</v>
      </c>
      <c r="BD34">
        <f t="shared" ref="BD34:BE34" si="9">COUNTIF(BD2:BD32,"Monthly")</f>
        <v>13</v>
      </c>
      <c r="BE34">
        <f t="shared" si="9"/>
        <v>9</v>
      </c>
      <c r="BH34">
        <f t="shared" ref="BH34:BI34" si="10">COUNTIF(BH2:BH32,"Monthly")</f>
        <v>7</v>
      </c>
      <c r="BI34">
        <f t="shared" si="10"/>
        <v>9</v>
      </c>
      <c r="BK34">
        <f>COUNTIF(BK2:BK32,"Monthly")</f>
        <v>6</v>
      </c>
      <c r="CL34">
        <f t="shared" ref="CL34:CR34" si="11">COUNTIF(CL2:CL32,"Monthly")</f>
        <v>11</v>
      </c>
      <c r="CM34">
        <f t="shared" si="11"/>
        <v>6</v>
      </c>
      <c r="CN34">
        <f t="shared" si="11"/>
        <v>13</v>
      </c>
      <c r="CO34">
        <f t="shared" si="11"/>
        <v>7</v>
      </c>
      <c r="CP34">
        <f t="shared" si="11"/>
        <v>10</v>
      </c>
      <c r="CQ34">
        <f t="shared" si="11"/>
        <v>1</v>
      </c>
      <c r="CR34">
        <f t="shared" si="11"/>
        <v>9</v>
      </c>
    </row>
    <row r="35" spans="5:96" ht="12.75" customHeight="1">
      <c r="E35">
        <f>COUNTIF(E2:E32,2)</f>
        <v>3</v>
      </c>
      <c r="F35">
        <f t="shared" ref="F35:T35" si="12">COUNTIF(F2:F32,2)</f>
        <v>6</v>
      </c>
      <c r="G35">
        <f t="shared" si="12"/>
        <v>1</v>
      </c>
      <c r="H35">
        <f t="shared" si="12"/>
        <v>5</v>
      </c>
      <c r="I35">
        <f t="shared" si="12"/>
        <v>10</v>
      </c>
      <c r="J35">
        <f t="shared" si="12"/>
        <v>7</v>
      </c>
      <c r="K35">
        <f t="shared" si="12"/>
        <v>5</v>
      </c>
      <c r="L35">
        <f t="shared" si="12"/>
        <v>10</v>
      </c>
      <c r="M35">
        <f t="shared" si="12"/>
        <v>0</v>
      </c>
      <c r="N35">
        <f t="shared" si="12"/>
        <v>1</v>
      </c>
      <c r="O35">
        <f t="shared" si="12"/>
        <v>0</v>
      </c>
      <c r="P35">
        <f t="shared" si="12"/>
        <v>5</v>
      </c>
      <c r="Q35">
        <f t="shared" si="12"/>
        <v>0</v>
      </c>
      <c r="R35">
        <f t="shared" si="12"/>
        <v>3</v>
      </c>
      <c r="S35">
        <f t="shared" si="12"/>
        <v>1</v>
      </c>
      <c r="T35">
        <f t="shared" si="12"/>
        <v>3</v>
      </c>
      <c r="V35">
        <f>COUNTIF(V2:V32,2)</f>
        <v>7</v>
      </c>
      <c r="Y35">
        <f t="shared" ref="Y35:AM35" si="13">COUNTIF(Y2:Y32,2)</f>
        <v>1</v>
      </c>
      <c r="Z35">
        <f t="shared" si="13"/>
        <v>9</v>
      </c>
      <c r="AA35">
        <f t="shared" si="13"/>
        <v>9</v>
      </c>
      <c r="AB35">
        <f t="shared" si="13"/>
        <v>12</v>
      </c>
      <c r="AC35">
        <f t="shared" si="13"/>
        <v>7</v>
      </c>
      <c r="AD35">
        <f t="shared" si="13"/>
        <v>5</v>
      </c>
      <c r="AE35">
        <f t="shared" si="13"/>
        <v>0</v>
      </c>
      <c r="AF35">
        <f t="shared" si="13"/>
        <v>2</v>
      </c>
      <c r="AG35">
        <f t="shared" si="13"/>
        <v>6</v>
      </c>
      <c r="AH35">
        <f t="shared" si="13"/>
        <v>2</v>
      </c>
      <c r="AI35">
        <f t="shared" si="13"/>
        <v>3</v>
      </c>
      <c r="AJ35">
        <f t="shared" si="13"/>
        <v>5</v>
      </c>
      <c r="AK35">
        <f t="shared" si="13"/>
        <v>4</v>
      </c>
      <c r="AL35">
        <f t="shared" si="13"/>
        <v>0</v>
      </c>
      <c r="AM35">
        <f t="shared" si="13"/>
        <v>0</v>
      </c>
      <c r="AN35">
        <f>COUNTIF(AN2:AN32,"Weekly")</f>
        <v>3</v>
      </c>
      <c r="AP35">
        <f t="shared" ref="AP35:AQ35" si="14">COUNTIF(AP2:AP32,"Weekly")</f>
        <v>7</v>
      </c>
      <c r="AQ35">
        <f t="shared" si="14"/>
        <v>4</v>
      </c>
      <c r="AS35">
        <f>COUNTIF(AS2:AS32,"Weekly")</f>
        <v>5</v>
      </c>
      <c r="BD35">
        <f t="shared" ref="BD35:BE35" si="15">COUNTIF(BD2:BD32,"Weekly")</f>
        <v>8</v>
      </c>
      <c r="BE35">
        <f t="shared" si="15"/>
        <v>17</v>
      </c>
      <c r="BH35">
        <f t="shared" ref="BH35:BI35" si="16">COUNTIF(BH2:BH32,"Weekly")</f>
        <v>2</v>
      </c>
      <c r="BI35">
        <f t="shared" si="16"/>
        <v>6</v>
      </c>
      <c r="BK35">
        <f>COUNTIF(BK2:BK32,"Weekly")</f>
        <v>15</v>
      </c>
      <c r="CL35">
        <f t="shared" ref="CL35:CR35" si="17">COUNTIF(CL2:CL32,"Weekly")</f>
        <v>4</v>
      </c>
      <c r="CM35">
        <f t="shared" si="17"/>
        <v>6</v>
      </c>
      <c r="CN35">
        <f t="shared" si="17"/>
        <v>1</v>
      </c>
      <c r="CO35">
        <f t="shared" si="17"/>
        <v>3</v>
      </c>
      <c r="CP35">
        <f t="shared" si="17"/>
        <v>9</v>
      </c>
      <c r="CQ35">
        <f t="shared" si="17"/>
        <v>1</v>
      </c>
      <c r="CR35">
        <f t="shared" si="17"/>
        <v>7</v>
      </c>
    </row>
    <row r="36" spans="5:96" ht="12.75" customHeight="1">
      <c r="E36">
        <f>COUNTIF(E2:E32,3)</f>
        <v>4</v>
      </c>
      <c r="F36">
        <f t="shared" ref="F36:T36" si="18">COUNTIF(F2:F32,3)</f>
        <v>9</v>
      </c>
      <c r="G36">
        <f t="shared" si="18"/>
        <v>2</v>
      </c>
      <c r="H36">
        <f t="shared" si="18"/>
        <v>4</v>
      </c>
      <c r="I36">
        <f t="shared" si="18"/>
        <v>11</v>
      </c>
      <c r="J36">
        <f t="shared" si="18"/>
        <v>4</v>
      </c>
      <c r="K36">
        <f t="shared" si="18"/>
        <v>9</v>
      </c>
      <c r="L36">
        <f t="shared" si="18"/>
        <v>7</v>
      </c>
      <c r="M36">
        <f t="shared" si="18"/>
        <v>1</v>
      </c>
      <c r="N36">
        <f t="shared" si="18"/>
        <v>5</v>
      </c>
      <c r="O36">
        <f t="shared" si="18"/>
        <v>2</v>
      </c>
      <c r="P36">
        <f t="shared" si="18"/>
        <v>10</v>
      </c>
      <c r="Q36">
        <f t="shared" si="18"/>
        <v>1</v>
      </c>
      <c r="R36">
        <f t="shared" si="18"/>
        <v>3</v>
      </c>
      <c r="S36">
        <f t="shared" si="18"/>
        <v>1</v>
      </c>
      <c r="T36">
        <f t="shared" si="18"/>
        <v>10</v>
      </c>
      <c r="V36">
        <f>COUNTIF(V2:V32,3)</f>
        <v>14</v>
      </c>
      <c r="Y36">
        <f t="shared" ref="Y36:AM36" si="19">COUNTIF(Y2:Y32,3)</f>
        <v>9</v>
      </c>
      <c r="Z36">
        <f t="shared" si="19"/>
        <v>7</v>
      </c>
      <c r="AA36">
        <f t="shared" si="19"/>
        <v>9</v>
      </c>
      <c r="AB36">
        <f t="shared" si="19"/>
        <v>6</v>
      </c>
      <c r="AC36">
        <f t="shared" si="19"/>
        <v>2</v>
      </c>
      <c r="AD36">
        <f t="shared" si="19"/>
        <v>11</v>
      </c>
      <c r="AE36">
        <f t="shared" si="19"/>
        <v>4</v>
      </c>
      <c r="AF36">
        <f t="shared" si="19"/>
        <v>13</v>
      </c>
      <c r="AG36">
        <f t="shared" si="19"/>
        <v>9</v>
      </c>
      <c r="AH36">
        <f t="shared" si="19"/>
        <v>8</v>
      </c>
      <c r="AI36">
        <f t="shared" si="19"/>
        <v>1</v>
      </c>
      <c r="AJ36">
        <f t="shared" si="19"/>
        <v>12</v>
      </c>
      <c r="AK36">
        <f t="shared" si="19"/>
        <v>7</v>
      </c>
      <c r="AL36">
        <f t="shared" si="19"/>
        <v>2</v>
      </c>
      <c r="AM36">
        <f t="shared" si="19"/>
        <v>12</v>
      </c>
      <c r="AN36">
        <f>COUNTIF(AN2:AN32,"Daily")</f>
        <v>13</v>
      </c>
      <c r="AP36">
        <f t="shared" ref="AP36:AQ36" si="20">COUNTIF(AP2:AP32,"Daily")</f>
        <v>4</v>
      </c>
      <c r="AQ36">
        <f t="shared" si="20"/>
        <v>4</v>
      </c>
      <c r="AS36">
        <f>COUNTIF(AS2:AS32,"Daily")</f>
        <v>1</v>
      </c>
      <c r="BD36">
        <f t="shared" ref="BD36:BE36" si="21">COUNTIF(BD2:BD32,"Daily")</f>
        <v>3</v>
      </c>
      <c r="BE36">
        <f t="shared" si="21"/>
        <v>5</v>
      </c>
      <c r="BH36">
        <f t="shared" ref="BH36:BI36" si="22">COUNTIF(BH2:BH32,"Daily")</f>
        <v>1</v>
      </c>
      <c r="BI36">
        <f t="shared" si="22"/>
        <v>1</v>
      </c>
      <c r="BK36">
        <f>COUNTIF(BK2:BK32,"Daily")</f>
        <v>5</v>
      </c>
      <c r="CL36">
        <f t="shared" ref="CL36:CR36" si="23">COUNTIF(CL2:CL32,"Daily")</f>
        <v>3</v>
      </c>
      <c r="CM36">
        <f t="shared" si="23"/>
        <v>2</v>
      </c>
      <c r="CN36">
        <f t="shared" si="23"/>
        <v>3</v>
      </c>
      <c r="CO36">
        <f t="shared" si="23"/>
        <v>0</v>
      </c>
      <c r="CP36">
        <f t="shared" si="23"/>
        <v>3</v>
      </c>
      <c r="CQ36">
        <f t="shared" si="23"/>
        <v>0</v>
      </c>
      <c r="CR36">
        <f t="shared" si="23"/>
        <v>5</v>
      </c>
    </row>
    <row r="37" spans="5:96" ht="12.75" customHeight="1">
      <c r="E37">
        <f>COUNTIF(E2:E32,4)</f>
        <v>7</v>
      </c>
      <c r="F37">
        <f t="shared" ref="F37:T37" si="24">COUNTIF(F2:F32,4)</f>
        <v>7</v>
      </c>
      <c r="G37">
        <f t="shared" si="24"/>
        <v>14</v>
      </c>
      <c r="H37">
        <f t="shared" si="24"/>
        <v>7</v>
      </c>
      <c r="I37">
        <f t="shared" si="24"/>
        <v>6</v>
      </c>
      <c r="J37">
        <f t="shared" si="24"/>
        <v>7</v>
      </c>
      <c r="K37">
        <f t="shared" si="24"/>
        <v>8</v>
      </c>
      <c r="L37">
        <f t="shared" si="24"/>
        <v>10</v>
      </c>
      <c r="M37">
        <f t="shared" si="24"/>
        <v>13</v>
      </c>
      <c r="N37">
        <f t="shared" si="24"/>
        <v>9</v>
      </c>
      <c r="O37">
        <f t="shared" si="24"/>
        <v>15</v>
      </c>
      <c r="P37">
        <f t="shared" si="24"/>
        <v>9</v>
      </c>
      <c r="Q37">
        <f t="shared" si="24"/>
        <v>9</v>
      </c>
      <c r="R37">
        <f t="shared" si="24"/>
        <v>12</v>
      </c>
      <c r="S37">
        <f t="shared" si="24"/>
        <v>9</v>
      </c>
      <c r="T37">
        <f t="shared" si="24"/>
        <v>9</v>
      </c>
      <c r="V37">
        <f>COUNTIF(V2:V32,4)</f>
        <v>8</v>
      </c>
      <c r="Y37">
        <f t="shared" ref="Y37:AM37" si="25">COUNTIF(Y2:Y32,4)</f>
        <v>16</v>
      </c>
      <c r="Z37">
        <f t="shared" si="25"/>
        <v>9</v>
      </c>
      <c r="AA37">
        <f t="shared" si="25"/>
        <v>11</v>
      </c>
      <c r="AB37">
        <f t="shared" si="25"/>
        <v>6</v>
      </c>
      <c r="AC37">
        <f t="shared" si="25"/>
        <v>8</v>
      </c>
      <c r="AD37">
        <f t="shared" si="25"/>
        <v>10</v>
      </c>
      <c r="AE37">
        <f t="shared" si="25"/>
        <v>13</v>
      </c>
      <c r="AF37">
        <f t="shared" si="25"/>
        <v>11</v>
      </c>
      <c r="AG37">
        <f t="shared" si="25"/>
        <v>8</v>
      </c>
      <c r="AH37">
        <f t="shared" si="25"/>
        <v>17</v>
      </c>
      <c r="AI37">
        <f t="shared" si="25"/>
        <v>17</v>
      </c>
      <c r="AJ37">
        <f t="shared" si="25"/>
        <v>13</v>
      </c>
      <c r="AK37">
        <f t="shared" si="25"/>
        <v>10</v>
      </c>
      <c r="AL37">
        <f t="shared" si="25"/>
        <v>13</v>
      </c>
      <c r="AM37">
        <f t="shared" si="25"/>
        <v>10</v>
      </c>
      <c r="AN37">
        <f>COUNTIF(AN2:AN32,"Beats me - tell me more!")</f>
        <v>0</v>
      </c>
      <c r="AP37">
        <f t="shared" ref="AP37:AQ37" si="26">COUNTIF(AP2:AP32,"Beats me - tell me more!")</f>
        <v>2</v>
      </c>
      <c r="AQ37">
        <f t="shared" si="26"/>
        <v>8</v>
      </c>
      <c r="AS37">
        <f>COUNTIF(AS2:AS32,"Beats me - tell me more!")</f>
        <v>1</v>
      </c>
      <c r="BD37">
        <f t="shared" ref="BD37:BE37" si="27">COUNTIF(BD2:BD32,"Beats me - tell me more!")</f>
        <v>3</v>
      </c>
      <c r="BE37">
        <f t="shared" si="27"/>
        <v>0</v>
      </c>
      <c r="BH37">
        <f t="shared" ref="BH37:BI37" si="28">COUNTIF(BH2:BH32,"Beats me - tell me more!")</f>
        <v>10</v>
      </c>
      <c r="BI37">
        <f t="shared" si="28"/>
        <v>5</v>
      </c>
      <c r="BK37">
        <f>COUNTIF(BK2:BK32,"Beats me - tell me more!")</f>
        <v>0</v>
      </c>
      <c r="CL37">
        <f t="shared" ref="CL37:CR37" si="29">COUNTIF(CL2:CL32,"Beats me - tell me more!")</f>
        <v>4</v>
      </c>
      <c r="CM37">
        <f t="shared" si="29"/>
        <v>1</v>
      </c>
      <c r="CN37">
        <f t="shared" si="29"/>
        <v>2</v>
      </c>
      <c r="CO37">
        <f t="shared" si="29"/>
        <v>12</v>
      </c>
      <c r="CP37">
        <f t="shared" si="29"/>
        <v>2</v>
      </c>
      <c r="CQ37">
        <f t="shared" si="29"/>
        <v>21</v>
      </c>
      <c r="CR37">
        <f t="shared" si="29"/>
        <v>6</v>
      </c>
    </row>
    <row r="38" spans="5:96" ht="12.75" customHeight="1">
      <c r="E38">
        <f>COUNTIF(E2:E32,5)</f>
        <v>17</v>
      </c>
      <c r="F38">
        <f t="shared" ref="F38:T38" si="30">COUNTIF(F2:F32,5)</f>
        <v>4</v>
      </c>
      <c r="G38">
        <f t="shared" si="30"/>
        <v>13</v>
      </c>
      <c r="H38">
        <f t="shared" si="30"/>
        <v>13</v>
      </c>
      <c r="I38">
        <f t="shared" si="30"/>
        <v>3</v>
      </c>
      <c r="J38">
        <f t="shared" si="30"/>
        <v>1</v>
      </c>
      <c r="K38">
        <f t="shared" si="30"/>
        <v>4</v>
      </c>
      <c r="L38">
        <f t="shared" si="30"/>
        <v>2</v>
      </c>
      <c r="M38">
        <f t="shared" si="30"/>
        <v>17</v>
      </c>
      <c r="N38">
        <f t="shared" si="30"/>
        <v>16</v>
      </c>
      <c r="O38">
        <f t="shared" si="30"/>
        <v>14</v>
      </c>
      <c r="P38">
        <f t="shared" si="30"/>
        <v>7</v>
      </c>
      <c r="Q38">
        <f t="shared" si="30"/>
        <v>21</v>
      </c>
      <c r="R38">
        <f t="shared" si="30"/>
        <v>13</v>
      </c>
      <c r="S38">
        <f t="shared" si="30"/>
        <v>20</v>
      </c>
      <c r="T38">
        <f t="shared" si="30"/>
        <v>9</v>
      </c>
      <c r="V38">
        <f>COUNTIF(V2:V32,5)</f>
        <v>1</v>
      </c>
      <c r="Y38">
        <f t="shared" ref="Y38:AM38" si="31">COUNTIF(Y2:Y32,5)</f>
        <v>4</v>
      </c>
      <c r="Z38">
        <f t="shared" si="31"/>
        <v>4</v>
      </c>
      <c r="AA38">
        <f t="shared" si="31"/>
        <v>2</v>
      </c>
      <c r="AB38">
        <f t="shared" si="31"/>
        <v>0</v>
      </c>
      <c r="AC38">
        <f t="shared" si="31"/>
        <v>12</v>
      </c>
      <c r="AD38">
        <f t="shared" si="31"/>
        <v>2</v>
      </c>
      <c r="AE38">
        <f t="shared" si="31"/>
        <v>14</v>
      </c>
      <c r="AF38">
        <f t="shared" si="31"/>
        <v>4</v>
      </c>
      <c r="AG38">
        <f t="shared" si="31"/>
        <v>6</v>
      </c>
      <c r="AH38">
        <f t="shared" si="31"/>
        <v>4</v>
      </c>
      <c r="AI38">
        <f t="shared" si="31"/>
        <v>10</v>
      </c>
      <c r="AJ38">
        <f t="shared" si="31"/>
        <v>0</v>
      </c>
      <c r="AK38">
        <f t="shared" si="31"/>
        <v>10</v>
      </c>
      <c r="AL38">
        <f t="shared" si="31"/>
        <v>16</v>
      </c>
      <c r="AM38">
        <f t="shared" si="31"/>
        <v>9</v>
      </c>
    </row>
    <row r="40" spans="5:96" ht="12.75" customHeight="1">
      <c r="E40">
        <v>1</v>
      </c>
      <c r="F40">
        <v>2</v>
      </c>
      <c r="G40">
        <v>3</v>
      </c>
      <c r="H40">
        <v>4</v>
      </c>
      <c r="I40">
        <v>5</v>
      </c>
      <c r="J40">
        <v>6</v>
      </c>
      <c r="K40">
        <v>7</v>
      </c>
      <c r="L40">
        <v>8</v>
      </c>
      <c r="M40">
        <v>9</v>
      </c>
      <c r="N40">
        <v>10</v>
      </c>
      <c r="O40">
        <v>11</v>
      </c>
      <c r="P40">
        <v>12</v>
      </c>
      <c r="Q40">
        <v>13</v>
      </c>
      <c r="R40">
        <v>14</v>
      </c>
      <c r="S40">
        <v>15</v>
      </c>
      <c r="T40">
        <v>16</v>
      </c>
      <c r="V40">
        <v>17</v>
      </c>
      <c r="Y40">
        <v>18</v>
      </c>
      <c r="Z40">
        <v>19</v>
      </c>
      <c r="AA40">
        <v>20</v>
      </c>
      <c r="AB40">
        <v>21</v>
      </c>
      <c r="AC40">
        <v>22</v>
      </c>
      <c r="AD40">
        <v>23</v>
      </c>
      <c r="AE40">
        <v>24</v>
      </c>
      <c r="AF40">
        <v>25</v>
      </c>
      <c r="AG40">
        <v>26</v>
      </c>
      <c r="AH40">
        <v>27</v>
      </c>
      <c r="AI40">
        <v>28</v>
      </c>
      <c r="AJ40">
        <v>29</v>
      </c>
      <c r="AK40">
        <v>30</v>
      </c>
      <c r="AL40">
        <v>31</v>
      </c>
      <c r="AM40">
        <v>32</v>
      </c>
      <c r="AN40">
        <v>33</v>
      </c>
      <c r="AP40">
        <v>34</v>
      </c>
      <c r="AQ40">
        <v>35</v>
      </c>
      <c r="AS40">
        <v>36</v>
      </c>
      <c r="BD40">
        <v>37</v>
      </c>
      <c r="BE40">
        <v>38</v>
      </c>
      <c r="BH40">
        <v>39</v>
      </c>
      <c r="BI40">
        <v>40</v>
      </c>
      <c r="BK40">
        <v>41</v>
      </c>
      <c r="CL40">
        <v>42</v>
      </c>
      <c r="CM40">
        <v>43</v>
      </c>
      <c r="CN40">
        <v>44</v>
      </c>
      <c r="CO40">
        <v>45</v>
      </c>
      <c r="CP40">
        <v>46</v>
      </c>
      <c r="CQ40">
        <v>47</v>
      </c>
      <c r="CR40">
        <v>48</v>
      </c>
    </row>
  </sheetData>
  <autoFilter ref="A1:CR32"/>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39"/>
  <sheetViews>
    <sheetView tabSelected="1" topLeftCell="CI1" workbookViewId="0">
      <pane ySplit="1" topLeftCell="A17" activePane="bottomLeft" state="frozen"/>
      <selection pane="bottomLeft" activeCell="CS38" sqref="CS38"/>
    </sheetView>
  </sheetViews>
  <sheetFormatPr baseColWidth="10" defaultColWidth="17.1640625" defaultRowHeight="12.75" customHeight="1"/>
  <cols>
    <col min="1" max="96" width="12.6640625" customWidth="1"/>
  </cols>
  <sheetData>
    <row r="1" spans="1:96" ht="48"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40660.335821759261</v>
      </c>
      <c r="E2" s="3">
        <v>3</v>
      </c>
      <c r="F2" s="3">
        <v>3</v>
      </c>
      <c r="G2" s="3">
        <v>4</v>
      </c>
      <c r="H2" s="3">
        <v>2</v>
      </c>
      <c r="I2" s="3">
        <v>2</v>
      </c>
      <c r="J2" s="3">
        <v>3</v>
      </c>
      <c r="K2" s="3">
        <v>3</v>
      </c>
      <c r="L2" s="3">
        <v>2</v>
      </c>
      <c r="M2" s="3">
        <v>4</v>
      </c>
      <c r="N2" s="3">
        <v>3</v>
      </c>
      <c r="O2" s="3">
        <v>4</v>
      </c>
      <c r="P2" s="3">
        <v>3</v>
      </c>
      <c r="Q2" s="3">
        <v>4</v>
      </c>
      <c r="R2" s="3">
        <v>4</v>
      </c>
      <c r="S2" s="3">
        <v>4</v>
      </c>
      <c r="T2" s="3">
        <v>4</v>
      </c>
      <c r="U2" s="3" t="s">
        <v>658</v>
      </c>
      <c r="V2" s="3">
        <v>3</v>
      </c>
      <c r="Y2" s="3">
        <v>2</v>
      </c>
      <c r="Z2" s="3">
        <v>1</v>
      </c>
      <c r="AA2" s="3">
        <v>3</v>
      </c>
      <c r="AB2" s="3">
        <v>2</v>
      </c>
      <c r="AC2" s="3">
        <v>4</v>
      </c>
      <c r="AD2" s="3">
        <v>4</v>
      </c>
      <c r="AE2" s="3">
        <v>4</v>
      </c>
      <c r="AF2" s="3">
        <v>4</v>
      </c>
      <c r="AG2" s="3">
        <v>2</v>
      </c>
      <c r="AH2" s="3">
        <v>4</v>
      </c>
      <c r="AI2" s="3">
        <v>4</v>
      </c>
      <c r="AJ2" s="3">
        <v>4</v>
      </c>
      <c r="AK2" s="3">
        <v>4</v>
      </c>
      <c r="AL2" s="3">
        <v>4</v>
      </c>
      <c r="AM2" s="3">
        <v>4</v>
      </c>
      <c r="AN2" s="3" t="s">
        <v>653</v>
      </c>
      <c r="AP2" s="3" t="s">
        <v>362</v>
      </c>
      <c r="AQ2" s="3" t="s">
        <v>362</v>
      </c>
      <c r="AS2" s="3" t="s">
        <v>653</v>
      </c>
      <c r="BD2" s="3" t="s">
        <v>362</v>
      </c>
      <c r="BE2" s="3" t="s">
        <v>362</v>
      </c>
      <c r="BH2" s="3" t="s">
        <v>653</v>
      </c>
      <c r="BI2" s="3" t="s">
        <v>653</v>
      </c>
      <c r="BK2" s="3" t="s">
        <v>362</v>
      </c>
      <c r="CI2" s="3" t="s">
        <v>133</v>
      </c>
      <c r="CJ2" s="3" t="s">
        <v>231</v>
      </c>
      <c r="CK2" s="3" t="s">
        <v>384</v>
      </c>
      <c r="CL2" s="3" t="s">
        <v>362</v>
      </c>
      <c r="CM2" s="3" t="s">
        <v>427</v>
      </c>
      <c r="CN2" s="3" t="s">
        <v>653</v>
      </c>
      <c r="CO2" s="3" t="s">
        <v>427</v>
      </c>
      <c r="CP2" s="3" t="s">
        <v>653</v>
      </c>
      <c r="CQ2" s="3" t="s">
        <v>439</v>
      </c>
      <c r="CR2" s="3" t="s">
        <v>439</v>
      </c>
    </row>
    <row r="3" spans="1:96" ht="12" customHeight="1">
      <c r="A3" s="2">
        <v>40662.659039351856</v>
      </c>
      <c r="E3" s="3">
        <v>4</v>
      </c>
      <c r="F3" s="3">
        <v>3</v>
      </c>
      <c r="G3" s="3">
        <v>4</v>
      </c>
      <c r="H3" s="3">
        <v>5</v>
      </c>
      <c r="I3" s="3">
        <v>5</v>
      </c>
      <c r="J3" s="3">
        <v>2</v>
      </c>
      <c r="K3" s="3">
        <v>3</v>
      </c>
      <c r="L3" s="3">
        <v>4</v>
      </c>
      <c r="M3" s="3">
        <v>5</v>
      </c>
      <c r="N3" s="3">
        <v>5</v>
      </c>
      <c r="O3" s="3">
        <v>3</v>
      </c>
      <c r="P3" s="3">
        <v>4</v>
      </c>
      <c r="Q3" s="3">
        <v>5</v>
      </c>
      <c r="R3" s="3">
        <v>5</v>
      </c>
      <c r="S3" s="3">
        <v>5</v>
      </c>
      <c r="T3" s="3">
        <v>3</v>
      </c>
      <c r="U3" s="3" t="s">
        <v>658</v>
      </c>
      <c r="V3" s="3">
        <v>3</v>
      </c>
      <c r="Y3" s="3">
        <v>4</v>
      </c>
      <c r="Z3" s="3">
        <v>3</v>
      </c>
      <c r="AA3" s="3">
        <v>3</v>
      </c>
      <c r="AB3" s="3">
        <v>2</v>
      </c>
      <c r="AC3" s="3">
        <v>3</v>
      </c>
      <c r="AD3" s="3">
        <v>4</v>
      </c>
      <c r="AE3" s="3">
        <v>5</v>
      </c>
      <c r="AF3" s="3">
        <v>3</v>
      </c>
      <c r="AG3" s="3">
        <v>4</v>
      </c>
      <c r="AH3" s="3">
        <v>4</v>
      </c>
      <c r="AI3" s="3">
        <v>4</v>
      </c>
      <c r="AJ3" s="3">
        <v>4</v>
      </c>
      <c r="AK3" s="3">
        <v>4</v>
      </c>
      <c r="AL3" s="3">
        <v>5</v>
      </c>
      <c r="AM3" s="3">
        <v>4</v>
      </c>
      <c r="AN3" s="3" t="s">
        <v>362</v>
      </c>
      <c r="AP3" s="3" t="s">
        <v>427</v>
      </c>
      <c r="AQ3" s="3" t="s">
        <v>362</v>
      </c>
      <c r="AS3" s="3" t="s">
        <v>653</v>
      </c>
      <c r="BD3" s="3" t="s">
        <v>427</v>
      </c>
      <c r="BE3" s="3" t="s">
        <v>352</v>
      </c>
      <c r="BH3" s="3" t="s">
        <v>427</v>
      </c>
      <c r="BI3" s="3" t="s">
        <v>362</v>
      </c>
      <c r="BK3" s="3" t="s">
        <v>653</v>
      </c>
      <c r="CI3" s="3" t="s">
        <v>14</v>
      </c>
      <c r="CJ3" s="3" t="s">
        <v>215</v>
      </c>
      <c r="CK3" s="3" t="s">
        <v>43</v>
      </c>
      <c r="CL3" s="3" t="s">
        <v>427</v>
      </c>
      <c r="CM3" s="3" t="s">
        <v>427</v>
      </c>
      <c r="CN3" s="3" t="s">
        <v>427</v>
      </c>
      <c r="CO3" s="3" t="s">
        <v>653</v>
      </c>
      <c r="CP3" s="3" t="s">
        <v>653</v>
      </c>
      <c r="CQ3" s="3" t="s">
        <v>427</v>
      </c>
      <c r="CR3" s="3" t="s">
        <v>653</v>
      </c>
    </row>
    <row r="4" spans="1:96" ht="12" customHeight="1">
      <c r="A4" s="2">
        <v>40663.625590277778</v>
      </c>
      <c r="E4" s="3">
        <v>5</v>
      </c>
      <c r="F4" s="3">
        <v>4</v>
      </c>
      <c r="G4" s="3">
        <v>5</v>
      </c>
      <c r="H4" s="3">
        <v>4</v>
      </c>
      <c r="I4" s="3">
        <v>3</v>
      </c>
      <c r="J4" s="3">
        <v>3</v>
      </c>
      <c r="K4" s="3">
        <v>3</v>
      </c>
      <c r="L4" s="3">
        <v>3</v>
      </c>
      <c r="M4" s="3">
        <v>4</v>
      </c>
      <c r="N4" s="3">
        <v>4</v>
      </c>
      <c r="O4" s="3">
        <v>3</v>
      </c>
      <c r="P4" s="3">
        <v>4</v>
      </c>
      <c r="Q4" s="3">
        <v>5</v>
      </c>
      <c r="R4" s="3">
        <v>4</v>
      </c>
      <c r="S4" s="3">
        <v>5</v>
      </c>
      <c r="T4" s="3">
        <v>2</v>
      </c>
      <c r="U4" s="3" t="s">
        <v>658</v>
      </c>
      <c r="V4" s="3">
        <v>2</v>
      </c>
      <c r="Y4" s="3">
        <v>5</v>
      </c>
      <c r="Z4" s="3">
        <v>5</v>
      </c>
      <c r="AA4" s="3">
        <v>3</v>
      </c>
      <c r="AB4" s="3">
        <v>2</v>
      </c>
      <c r="AC4" s="3">
        <v>5</v>
      </c>
      <c r="AD4" s="3">
        <v>5</v>
      </c>
      <c r="AE4" s="3">
        <v>5</v>
      </c>
      <c r="AF4" s="3">
        <v>3</v>
      </c>
      <c r="AG4" s="3">
        <v>4</v>
      </c>
      <c r="AH4" s="3">
        <v>5</v>
      </c>
      <c r="AI4" s="3">
        <v>4</v>
      </c>
      <c r="AJ4" s="3">
        <v>3</v>
      </c>
      <c r="AK4" s="3">
        <v>4</v>
      </c>
      <c r="AL4" s="3">
        <v>5</v>
      </c>
      <c r="AM4" s="3">
        <v>5</v>
      </c>
      <c r="AN4" s="3" t="s">
        <v>352</v>
      </c>
      <c r="AP4" s="3" t="s">
        <v>653</v>
      </c>
      <c r="AQ4" s="3" t="s">
        <v>653</v>
      </c>
      <c r="AS4" s="3" t="s">
        <v>653</v>
      </c>
      <c r="BD4" s="3" t="s">
        <v>427</v>
      </c>
      <c r="BE4" s="3" t="s">
        <v>362</v>
      </c>
      <c r="BH4" s="3" t="s">
        <v>427</v>
      </c>
      <c r="BI4" s="3" t="s">
        <v>653</v>
      </c>
      <c r="BK4" s="3" t="s">
        <v>362</v>
      </c>
      <c r="CI4" s="3" t="s">
        <v>506</v>
      </c>
      <c r="CJ4" s="3" t="s">
        <v>249</v>
      </c>
      <c r="CK4" s="3" t="s">
        <v>597</v>
      </c>
      <c r="CL4" s="3" t="s">
        <v>653</v>
      </c>
      <c r="CM4" s="3" t="s">
        <v>653</v>
      </c>
      <c r="CN4" s="3" t="s">
        <v>427</v>
      </c>
      <c r="CO4" s="3" t="s">
        <v>427</v>
      </c>
      <c r="CP4" s="3" t="s">
        <v>653</v>
      </c>
      <c r="CQ4" s="3" t="s">
        <v>427</v>
      </c>
      <c r="CR4" s="3" t="s">
        <v>653</v>
      </c>
    </row>
    <row r="5" spans="1:96" ht="12" customHeight="1">
      <c r="A5" s="2">
        <v>40664.577743055554</v>
      </c>
      <c r="E5" s="3">
        <v>4</v>
      </c>
      <c r="F5" s="3">
        <v>4</v>
      </c>
      <c r="G5" s="3">
        <v>4</v>
      </c>
      <c r="H5" s="3">
        <v>1</v>
      </c>
      <c r="I5" s="3">
        <v>1</v>
      </c>
      <c r="J5" s="3">
        <v>4</v>
      </c>
      <c r="K5" s="3">
        <v>1</v>
      </c>
      <c r="L5" s="3">
        <v>3</v>
      </c>
      <c r="M5" s="3">
        <v>4</v>
      </c>
      <c r="N5" s="3">
        <v>4</v>
      </c>
      <c r="O5" s="3">
        <v>1</v>
      </c>
      <c r="P5" s="3">
        <v>1</v>
      </c>
      <c r="Q5" s="3">
        <v>5</v>
      </c>
      <c r="R5" s="3">
        <v>2</v>
      </c>
      <c r="S5" s="3">
        <v>3</v>
      </c>
      <c r="T5" s="3">
        <v>2</v>
      </c>
      <c r="U5" s="3" t="s">
        <v>658</v>
      </c>
      <c r="V5" s="3">
        <v>2</v>
      </c>
      <c r="Y5" s="3">
        <v>1</v>
      </c>
      <c r="Z5" s="3">
        <v>1</v>
      </c>
      <c r="AA5" s="3">
        <v>1</v>
      </c>
      <c r="AB5" s="3">
        <v>3</v>
      </c>
      <c r="AC5" s="3">
        <v>3</v>
      </c>
      <c r="AD5" s="3">
        <v>3</v>
      </c>
      <c r="AE5" s="3">
        <v>1</v>
      </c>
      <c r="AF5" s="3">
        <v>1</v>
      </c>
      <c r="AG5" s="3">
        <v>1</v>
      </c>
      <c r="AH5" s="3">
        <v>1</v>
      </c>
      <c r="AI5" s="3">
        <v>3</v>
      </c>
      <c r="AJ5" s="3">
        <v>1</v>
      </c>
      <c r="AK5" s="3">
        <v>3</v>
      </c>
      <c r="AL5" s="3">
        <v>3</v>
      </c>
      <c r="AM5" s="3">
        <v>3</v>
      </c>
      <c r="AN5" s="3" t="s">
        <v>427</v>
      </c>
      <c r="AP5" s="3" t="s">
        <v>427</v>
      </c>
      <c r="AQ5" s="3" t="s">
        <v>427</v>
      </c>
      <c r="AS5" s="3" t="s">
        <v>427</v>
      </c>
      <c r="BD5" s="3" t="s">
        <v>427</v>
      </c>
      <c r="BE5" s="3" t="s">
        <v>352</v>
      </c>
      <c r="BH5" s="3" t="s">
        <v>427</v>
      </c>
      <c r="BI5" s="3" t="s">
        <v>427</v>
      </c>
      <c r="BK5" s="3" t="s">
        <v>427</v>
      </c>
      <c r="CI5" s="3" t="s">
        <v>418</v>
      </c>
      <c r="CJ5" s="3" t="s">
        <v>40</v>
      </c>
      <c r="CK5" s="3" t="s">
        <v>19</v>
      </c>
      <c r="CL5" s="3" t="s">
        <v>427</v>
      </c>
      <c r="CM5" s="3" t="s">
        <v>427</v>
      </c>
      <c r="CN5" s="3" t="s">
        <v>427</v>
      </c>
      <c r="CO5" s="3" t="s">
        <v>427</v>
      </c>
      <c r="CP5" s="3" t="s">
        <v>427</v>
      </c>
      <c r="CQ5" s="3" t="s">
        <v>427</v>
      </c>
      <c r="CR5" s="3" t="s">
        <v>427</v>
      </c>
    </row>
    <row r="6" spans="1:96" ht="12" customHeight="1">
      <c r="A6" s="2">
        <v>40664.800509259258</v>
      </c>
      <c r="E6" s="3">
        <v>1</v>
      </c>
      <c r="F6" s="3">
        <v>1</v>
      </c>
      <c r="G6" s="3">
        <v>3</v>
      </c>
      <c r="H6" s="3">
        <v>1</v>
      </c>
      <c r="I6" s="3">
        <v>1</v>
      </c>
      <c r="J6" s="3">
        <v>1</v>
      </c>
      <c r="K6" s="3">
        <v>1</v>
      </c>
      <c r="L6" s="3">
        <v>1</v>
      </c>
      <c r="M6" s="3">
        <v>4</v>
      </c>
      <c r="N6" s="3">
        <v>5</v>
      </c>
      <c r="O6" s="3">
        <v>5</v>
      </c>
      <c r="P6" s="3">
        <v>5</v>
      </c>
      <c r="Q6" s="3">
        <v>5</v>
      </c>
      <c r="R6" s="3">
        <v>5</v>
      </c>
      <c r="S6" s="3">
        <v>5</v>
      </c>
      <c r="T6" s="3">
        <v>4</v>
      </c>
      <c r="U6" s="3" t="s">
        <v>658</v>
      </c>
      <c r="V6" s="3">
        <v>1</v>
      </c>
      <c r="Y6" s="3">
        <v>1</v>
      </c>
      <c r="Z6" s="3">
        <v>1</v>
      </c>
      <c r="AA6" s="3">
        <v>1</v>
      </c>
      <c r="AB6" s="3">
        <v>1</v>
      </c>
      <c r="AC6" s="3">
        <v>1</v>
      </c>
      <c r="AD6" s="3">
        <v>1</v>
      </c>
      <c r="AE6" s="3">
        <v>5</v>
      </c>
      <c r="AF6" s="3">
        <v>5</v>
      </c>
      <c r="AG6" s="3">
        <v>5</v>
      </c>
      <c r="AH6" s="3">
        <v>5</v>
      </c>
      <c r="AI6" s="3">
        <v>5</v>
      </c>
      <c r="AJ6" s="3">
        <v>5</v>
      </c>
      <c r="AK6" s="3">
        <v>5</v>
      </c>
      <c r="AL6" s="3">
        <v>5</v>
      </c>
      <c r="AM6" s="3">
        <v>5</v>
      </c>
      <c r="AN6" s="3" t="s">
        <v>352</v>
      </c>
      <c r="AP6" s="3" t="s">
        <v>362</v>
      </c>
      <c r="AQ6" s="3" t="s">
        <v>352</v>
      </c>
      <c r="AS6" s="3" t="s">
        <v>362</v>
      </c>
      <c r="BD6" s="3" t="s">
        <v>653</v>
      </c>
      <c r="BE6" s="3" t="s">
        <v>352</v>
      </c>
      <c r="BH6" s="3" t="s">
        <v>439</v>
      </c>
      <c r="BI6" s="3" t="s">
        <v>352</v>
      </c>
      <c r="BK6" s="3" t="s">
        <v>352</v>
      </c>
      <c r="CI6" s="3" t="s">
        <v>579</v>
      </c>
      <c r="CJ6" s="3" t="s">
        <v>526</v>
      </c>
      <c r="CK6" s="3" t="s">
        <v>592</v>
      </c>
      <c r="CL6" s="3" t="s">
        <v>352</v>
      </c>
      <c r="CM6" s="3" t="s">
        <v>352</v>
      </c>
      <c r="CN6" s="3" t="s">
        <v>362</v>
      </c>
      <c r="CO6" s="3" t="s">
        <v>439</v>
      </c>
      <c r="CP6" s="3" t="s">
        <v>352</v>
      </c>
      <c r="CQ6" s="3" t="s">
        <v>439</v>
      </c>
      <c r="CR6" s="3" t="s">
        <v>352</v>
      </c>
    </row>
    <row r="7" spans="1:96" ht="12" customHeight="1">
      <c r="A7" s="2">
        <v>40665.216851851852</v>
      </c>
      <c r="E7" s="3">
        <v>2</v>
      </c>
      <c r="F7" s="3">
        <v>2</v>
      </c>
      <c r="G7" s="3">
        <v>5</v>
      </c>
      <c r="H7" s="3">
        <v>3</v>
      </c>
      <c r="I7" s="3">
        <v>1</v>
      </c>
      <c r="J7" s="3">
        <v>1</v>
      </c>
      <c r="K7" s="3">
        <v>1</v>
      </c>
      <c r="L7" s="3">
        <v>2</v>
      </c>
      <c r="M7" s="3">
        <v>5</v>
      </c>
      <c r="N7" s="3">
        <v>4</v>
      </c>
      <c r="O7" s="3">
        <v>5</v>
      </c>
      <c r="P7" s="3">
        <v>4</v>
      </c>
      <c r="Q7" s="3">
        <v>5</v>
      </c>
      <c r="R7" s="3">
        <v>4</v>
      </c>
      <c r="S7" s="3">
        <v>4</v>
      </c>
      <c r="T7" s="3">
        <v>4</v>
      </c>
      <c r="U7" s="3" t="s">
        <v>658</v>
      </c>
      <c r="V7" s="3">
        <v>3</v>
      </c>
      <c r="Y7" s="3">
        <v>3</v>
      </c>
      <c r="Z7" s="3">
        <v>3</v>
      </c>
      <c r="AA7" s="3">
        <v>2</v>
      </c>
      <c r="AB7" s="3">
        <v>2</v>
      </c>
      <c r="AC7" s="3">
        <v>1</v>
      </c>
      <c r="AD7" s="3">
        <v>1</v>
      </c>
      <c r="AE7" s="3">
        <v>5</v>
      </c>
      <c r="AF7" s="3">
        <v>3</v>
      </c>
      <c r="AG7" s="3">
        <v>3</v>
      </c>
      <c r="AH7" s="3">
        <v>5</v>
      </c>
      <c r="AI7" s="3">
        <v>4</v>
      </c>
      <c r="AJ7" s="3">
        <v>3</v>
      </c>
      <c r="AK7" s="3">
        <v>4</v>
      </c>
      <c r="AL7" s="3">
        <v>5</v>
      </c>
      <c r="AM7" s="3">
        <v>5</v>
      </c>
      <c r="AN7" s="3" t="s">
        <v>352</v>
      </c>
      <c r="AP7" s="3" t="s">
        <v>427</v>
      </c>
      <c r="AQ7" s="3" t="s">
        <v>362</v>
      </c>
      <c r="AS7" s="3" t="s">
        <v>653</v>
      </c>
      <c r="BD7" s="3" t="s">
        <v>362</v>
      </c>
      <c r="BE7" s="3" t="s">
        <v>362</v>
      </c>
      <c r="BH7" s="3" t="s">
        <v>439</v>
      </c>
      <c r="BI7" s="3" t="s">
        <v>653</v>
      </c>
      <c r="BK7" s="3" t="s">
        <v>352</v>
      </c>
      <c r="CI7" s="3" t="s">
        <v>398</v>
      </c>
      <c r="CJ7" s="3" t="s">
        <v>507</v>
      </c>
      <c r="CK7" s="3" t="s">
        <v>100</v>
      </c>
      <c r="CL7" s="3" t="s">
        <v>362</v>
      </c>
      <c r="CM7" s="3" t="s">
        <v>352</v>
      </c>
      <c r="CN7" s="3" t="s">
        <v>362</v>
      </c>
      <c r="CO7" s="3" t="s">
        <v>439</v>
      </c>
      <c r="CP7" s="3" t="s">
        <v>352</v>
      </c>
      <c r="CQ7" s="3" t="s">
        <v>439</v>
      </c>
      <c r="CR7" s="3" t="s">
        <v>362</v>
      </c>
    </row>
    <row r="8" spans="1:96" ht="12" customHeight="1">
      <c r="A8" s="2">
        <v>40665.22991898148</v>
      </c>
      <c r="E8" s="3">
        <v>5</v>
      </c>
      <c r="F8" s="3">
        <v>1</v>
      </c>
      <c r="G8" s="3">
        <v>5</v>
      </c>
      <c r="H8" s="3">
        <v>3</v>
      </c>
      <c r="I8" s="3">
        <v>2</v>
      </c>
      <c r="J8" s="3">
        <v>2</v>
      </c>
      <c r="K8" s="3">
        <v>2</v>
      </c>
      <c r="L8" s="3">
        <v>2</v>
      </c>
      <c r="M8" s="3">
        <v>5</v>
      </c>
      <c r="N8" s="3">
        <v>5</v>
      </c>
      <c r="O8" s="3">
        <v>5</v>
      </c>
      <c r="P8" s="3">
        <v>4</v>
      </c>
      <c r="Q8" s="3">
        <v>5</v>
      </c>
      <c r="R8" s="3">
        <v>5</v>
      </c>
      <c r="S8" s="3">
        <v>5</v>
      </c>
      <c r="T8" s="3">
        <v>5</v>
      </c>
      <c r="U8" s="3" t="s">
        <v>658</v>
      </c>
      <c r="V8" s="3">
        <v>2</v>
      </c>
      <c r="Y8" s="3">
        <v>4</v>
      </c>
      <c r="Z8" s="3">
        <v>2</v>
      </c>
      <c r="AA8" s="3">
        <v>4</v>
      </c>
      <c r="AB8" s="3">
        <v>2</v>
      </c>
      <c r="AC8" s="3">
        <v>4</v>
      </c>
      <c r="AD8" s="3">
        <v>2</v>
      </c>
      <c r="AE8" s="3">
        <v>5</v>
      </c>
      <c r="AF8" s="3">
        <v>4</v>
      </c>
      <c r="AG8" s="3">
        <v>3</v>
      </c>
      <c r="AH8" s="3">
        <v>5</v>
      </c>
      <c r="AI8" s="3">
        <v>4</v>
      </c>
      <c r="AJ8" s="3">
        <v>4</v>
      </c>
      <c r="AK8" s="3">
        <v>4</v>
      </c>
      <c r="AL8" s="3">
        <v>4</v>
      </c>
      <c r="AM8" s="3">
        <v>5</v>
      </c>
      <c r="AN8" s="3" t="s">
        <v>352</v>
      </c>
      <c r="AP8" s="3" t="s">
        <v>427</v>
      </c>
      <c r="AQ8" s="3" t="s">
        <v>653</v>
      </c>
      <c r="AS8" s="3" t="s">
        <v>653</v>
      </c>
      <c r="BD8" s="3" t="s">
        <v>362</v>
      </c>
      <c r="BE8" s="3" t="s">
        <v>352</v>
      </c>
      <c r="BH8" s="3" t="s">
        <v>439</v>
      </c>
      <c r="BI8" s="3" t="s">
        <v>352</v>
      </c>
      <c r="BK8" s="3" t="s">
        <v>352</v>
      </c>
      <c r="CI8" s="3" t="s">
        <v>370</v>
      </c>
      <c r="CJ8" s="3" t="s">
        <v>261</v>
      </c>
      <c r="CK8" s="3" t="s">
        <v>493</v>
      </c>
      <c r="CL8" s="3" t="s">
        <v>653</v>
      </c>
      <c r="CM8" s="3" t="s">
        <v>653</v>
      </c>
      <c r="CN8" s="3" t="s">
        <v>653</v>
      </c>
      <c r="CO8" s="3" t="s">
        <v>653</v>
      </c>
      <c r="CP8" s="3" t="s">
        <v>653</v>
      </c>
      <c r="CQ8" s="3" t="s">
        <v>439</v>
      </c>
      <c r="CR8" s="3" t="s">
        <v>352</v>
      </c>
    </row>
    <row r="9" spans="1:96" ht="12" customHeight="1">
      <c r="A9" s="2">
        <v>40665.232708333337</v>
      </c>
      <c r="E9" s="3">
        <v>5</v>
      </c>
      <c r="F9" s="3">
        <v>3</v>
      </c>
      <c r="G9" s="3">
        <v>4</v>
      </c>
      <c r="H9" s="3">
        <v>4</v>
      </c>
      <c r="I9" s="3">
        <v>4</v>
      </c>
      <c r="J9" s="3">
        <v>3</v>
      </c>
      <c r="K9" s="3">
        <v>4</v>
      </c>
      <c r="L9" s="3">
        <v>4</v>
      </c>
      <c r="M9" s="3">
        <v>4</v>
      </c>
      <c r="N9" s="3">
        <v>4</v>
      </c>
      <c r="O9" s="3">
        <v>5</v>
      </c>
      <c r="P9" s="3">
        <v>3</v>
      </c>
      <c r="Q9" s="3">
        <v>5</v>
      </c>
      <c r="R9" s="3">
        <v>4</v>
      </c>
      <c r="S9" s="3">
        <v>5</v>
      </c>
      <c r="T9" s="3">
        <v>5</v>
      </c>
      <c r="U9" s="3" t="s">
        <v>658</v>
      </c>
      <c r="V9" s="3">
        <v>4</v>
      </c>
      <c r="Y9" s="3">
        <v>5</v>
      </c>
      <c r="Z9" s="3">
        <v>4</v>
      </c>
      <c r="AA9" s="3">
        <v>4</v>
      </c>
      <c r="AB9" s="3">
        <v>3</v>
      </c>
      <c r="AC9" s="3">
        <v>3</v>
      </c>
      <c r="AD9" s="3">
        <v>3</v>
      </c>
      <c r="AE9" s="3">
        <v>5</v>
      </c>
      <c r="AF9" s="3">
        <v>4</v>
      </c>
      <c r="AG9" s="3">
        <v>4</v>
      </c>
      <c r="AH9" s="3">
        <v>4</v>
      </c>
      <c r="AI9" s="3">
        <v>4</v>
      </c>
      <c r="AJ9" s="3">
        <v>3</v>
      </c>
      <c r="AK9" s="3">
        <v>4</v>
      </c>
      <c r="AL9" s="3">
        <v>5</v>
      </c>
      <c r="AM9" s="3">
        <v>5</v>
      </c>
      <c r="AN9" s="3" t="s">
        <v>362</v>
      </c>
      <c r="AP9" s="3" t="s">
        <v>362</v>
      </c>
      <c r="AQ9" s="3" t="s">
        <v>352</v>
      </c>
      <c r="AS9" s="3" t="s">
        <v>362</v>
      </c>
      <c r="BD9" s="3" t="s">
        <v>439</v>
      </c>
      <c r="BE9" s="3" t="s">
        <v>362</v>
      </c>
      <c r="BH9" s="3" t="s">
        <v>439</v>
      </c>
      <c r="BI9" s="3" t="s">
        <v>362</v>
      </c>
      <c r="BK9" s="3" t="s">
        <v>352</v>
      </c>
      <c r="CI9" s="3" t="s">
        <v>426</v>
      </c>
      <c r="CJ9" s="3" t="s">
        <v>657</v>
      </c>
      <c r="CK9" s="3" t="s">
        <v>260</v>
      </c>
      <c r="CL9" s="3" t="s">
        <v>352</v>
      </c>
      <c r="CM9" s="3" t="s">
        <v>352</v>
      </c>
      <c r="CN9" s="3" t="s">
        <v>427</v>
      </c>
      <c r="CO9" s="3" t="s">
        <v>439</v>
      </c>
      <c r="CP9" s="3" t="s">
        <v>362</v>
      </c>
      <c r="CQ9" s="3" t="s">
        <v>439</v>
      </c>
      <c r="CR9" s="3" t="s">
        <v>362</v>
      </c>
    </row>
    <row r="10" spans="1:96" ht="12" customHeight="1">
      <c r="A10" s="2">
        <v>40665.278981481482</v>
      </c>
      <c r="E10" s="3">
        <v>3</v>
      </c>
      <c r="F10" s="3">
        <v>1</v>
      </c>
      <c r="G10" s="3">
        <v>4</v>
      </c>
      <c r="H10" s="3">
        <v>2</v>
      </c>
      <c r="I10" s="3">
        <v>3</v>
      </c>
      <c r="J10" s="3">
        <v>2</v>
      </c>
      <c r="K10" s="3">
        <v>3</v>
      </c>
      <c r="L10" s="3">
        <v>2</v>
      </c>
      <c r="M10" s="3">
        <v>2</v>
      </c>
      <c r="N10" s="3">
        <v>5</v>
      </c>
      <c r="O10" s="3">
        <v>4</v>
      </c>
      <c r="P10" s="3">
        <v>5</v>
      </c>
      <c r="Q10" s="3">
        <v>4</v>
      </c>
      <c r="R10" s="3">
        <v>4</v>
      </c>
      <c r="S10" s="3">
        <v>4</v>
      </c>
      <c r="T10" s="3">
        <v>4</v>
      </c>
      <c r="U10" s="3" t="s">
        <v>658</v>
      </c>
      <c r="V10" s="3">
        <v>4</v>
      </c>
      <c r="Y10" s="3">
        <v>3</v>
      </c>
      <c r="Z10" s="3">
        <v>4</v>
      </c>
      <c r="AA10" s="3">
        <v>4</v>
      </c>
      <c r="AB10" s="3">
        <v>4</v>
      </c>
      <c r="AC10" s="3">
        <v>4</v>
      </c>
      <c r="AD10" s="3">
        <v>2</v>
      </c>
      <c r="AE10" s="3">
        <v>4</v>
      </c>
      <c r="AF10" s="3">
        <v>4</v>
      </c>
      <c r="AG10" s="3">
        <v>4</v>
      </c>
      <c r="AH10" s="3">
        <v>4</v>
      </c>
      <c r="AI10" s="3">
        <v>3</v>
      </c>
      <c r="AJ10" s="3">
        <v>4</v>
      </c>
      <c r="AK10" s="3">
        <v>2</v>
      </c>
      <c r="AL10" s="3">
        <v>4</v>
      </c>
      <c r="AM10" s="3">
        <v>4</v>
      </c>
      <c r="AN10" s="3" t="s">
        <v>352</v>
      </c>
      <c r="AP10" s="3" t="s">
        <v>653</v>
      </c>
      <c r="AQ10" s="3" t="s">
        <v>352</v>
      </c>
      <c r="AS10" s="3" t="s">
        <v>352</v>
      </c>
      <c r="BD10" s="3" t="s">
        <v>427</v>
      </c>
      <c r="BE10" s="3" t="s">
        <v>352</v>
      </c>
      <c r="BH10" s="3" t="s">
        <v>439</v>
      </c>
      <c r="BI10" s="3" t="s">
        <v>362</v>
      </c>
      <c r="BK10" s="3" t="s">
        <v>362</v>
      </c>
      <c r="CI10" s="3" t="s">
        <v>585</v>
      </c>
      <c r="CJ10" s="3" t="s">
        <v>217</v>
      </c>
      <c r="CK10" s="3" t="s">
        <v>456</v>
      </c>
      <c r="CL10" s="3" t="s">
        <v>362</v>
      </c>
      <c r="CM10" s="3" t="s">
        <v>427</v>
      </c>
      <c r="CN10" s="3" t="s">
        <v>427</v>
      </c>
      <c r="CO10" s="3" t="s">
        <v>653</v>
      </c>
      <c r="CP10" s="3" t="s">
        <v>653</v>
      </c>
      <c r="CQ10" s="3" t="s">
        <v>427</v>
      </c>
      <c r="CR10" s="3" t="s">
        <v>362</v>
      </c>
    </row>
    <row r="11" spans="1:96" ht="12" customHeight="1">
      <c r="A11" s="2">
        <v>40665.365486111114</v>
      </c>
      <c r="E11" s="3">
        <v>5</v>
      </c>
      <c r="F11" s="3">
        <v>4</v>
      </c>
      <c r="G11" s="3">
        <v>5</v>
      </c>
      <c r="H11" s="3">
        <v>4</v>
      </c>
      <c r="I11" s="3">
        <v>3</v>
      </c>
      <c r="J11" s="3">
        <v>3</v>
      </c>
      <c r="K11" s="3">
        <v>3</v>
      </c>
      <c r="L11" s="3">
        <v>3</v>
      </c>
      <c r="M11" s="3">
        <v>4</v>
      </c>
      <c r="N11" s="3">
        <v>4</v>
      </c>
      <c r="O11" s="3">
        <v>5</v>
      </c>
      <c r="P11" s="3">
        <v>4</v>
      </c>
      <c r="Q11" s="3">
        <v>5</v>
      </c>
      <c r="R11" s="3">
        <v>4</v>
      </c>
      <c r="S11" s="3">
        <v>4</v>
      </c>
      <c r="T11" s="3">
        <v>4</v>
      </c>
      <c r="U11" s="3" t="s">
        <v>658</v>
      </c>
      <c r="V11" s="3">
        <v>3</v>
      </c>
      <c r="Y11" s="3">
        <v>5</v>
      </c>
      <c r="Z11" s="3">
        <v>3</v>
      </c>
      <c r="AA11" s="3">
        <v>2</v>
      </c>
      <c r="AB11" s="3">
        <v>2</v>
      </c>
      <c r="AC11" s="3">
        <v>5</v>
      </c>
      <c r="AD11" s="3">
        <v>4</v>
      </c>
      <c r="AE11" s="3">
        <v>5</v>
      </c>
      <c r="AF11" s="3">
        <v>4</v>
      </c>
      <c r="AG11" s="3">
        <v>3</v>
      </c>
      <c r="AH11" s="3">
        <v>4</v>
      </c>
      <c r="AI11" s="3">
        <v>4</v>
      </c>
      <c r="AJ11" s="3">
        <v>3</v>
      </c>
      <c r="AK11" s="3">
        <v>3</v>
      </c>
      <c r="AL11" s="3">
        <v>5</v>
      </c>
      <c r="AM11" s="3">
        <v>5</v>
      </c>
      <c r="AN11" s="3" t="s">
        <v>352</v>
      </c>
      <c r="AP11" s="3" t="s">
        <v>362</v>
      </c>
      <c r="AQ11" s="3" t="s">
        <v>362</v>
      </c>
      <c r="AS11" s="3" t="s">
        <v>653</v>
      </c>
      <c r="BD11" s="3" t="s">
        <v>362</v>
      </c>
      <c r="BE11" s="3" t="s">
        <v>653</v>
      </c>
      <c r="BH11" s="3" t="s">
        <v>427</v>
      </c>
      <c r="BI11" s="3" t="s">
        <v>653</v>
      </c>
      <c r="BK11" s="3" t="s">
        <v>362</v>
      </c>
      <c r="CI11" s="3" t="s">
        <v>644</v>
      </c>
      <c r="CJ11" s="3" t="s">
        <v>150</v>
      </c>
      <c r="CK11" s="3" t="s">
        <v>626</v>
      </c>
      <c r="CL11" s="3" t="s">
        <v>653</v>
      </c>
      <c r="CM11" s="3" t="s">
        <v>653</v>
      </c>
      <c r="CN11" s="3" t="s">
        <v>427</v>
      </c>
      <c r="CO11" s="3" t="s">
        <v>427</v>
      </c>
      <c r="CP11" s="3" t="s">
        <v>352</v>
      </c>
      <c r="CQ11" s="3" t="s">
        <v>427</v>
      </c>
      <c r="CR11" s="3" t="s">
        <v>352</v>
      </c>
    </row>
    <row r="12" spans="1:96" ht="12" customHeight="1">
      <c r="A12" s="2">
        <v>40665.369120370371</v>
      </c>
      <c r="E12" s="3">
        <v>2</v>
      </c>
      <c r="F12" s="3">
        <v>2</v>
      </c>
      <c r="G12" s="3">
        <v>4</v>
      </c>
      <c r="H12" s="3">
        <v>4</v>
      </c>
      <c r="I12" s="3">
        <v>3</v>
      </c>
      <c r="J12" s="3">
        <v>2</v>
      </c>
      <c r="K12" s="3">
        <v>2</v>
      </c>
      <c r="L12" s="3">
        <v>2</v>
      </c>
      <c r="M12" s="3">
        <v>4</v>
      </c>
      <c r="N12" s="3">
        <v>4</v>
      </c>
      <c r="O12" s="3">
        <v>4</v>
      </c>
      <c r="P12" s="3">
        <v>4</v>
      </c>
      <c r="Q12" s="3">
        <v>4</v>
      </c>
      <c r="R12" s="3">
        <v>5</v>
      </c>
      <c r="S12" s="3">
        <v>5</v>
      </c>
      <c r="T12" s="3">
        <v>3</v>
      </c>
      <c r="U12" s="3" t="s">
        <v>658</v>
      </c>
      <c r="V12" s="3">
        <v>4</v>
      </c>
      <c r="Y12" s="3">
        <v>4</v>
      </c>
      <c r="Z12" s="3">
        <v>3</v>
      </c>
      <c r="AA12" s="3">
        <v>4</v>
      </c>
      <c r="AB12" s="3">
        <v>2</v>
      </c>
      <c r="AC12" s="3">
        <v>3</v>
      </c>
      <c r="AD12" s="3">
        <v>2</v>
      </c>
      <c r="AE12" s="3">
        <v>4</v>
      </c>
      <c r="AF12" s="3">
        <v>4</v>
      </c>
      <c r="AG12" s="3">
        <v>4</v>
      </c>
      <c r="AH12" s="3">
        <v>3</v>
      </c>
      <c r="AI12" s="3">
        <v>4</v>
      </c>
      <c r="AJ12" s="3">
        <v>2</v>
      </c>
      <c r="AK12" s="3">
        <v>4</v>
      </c>
      <c r="AL12" s="3">
        <v>5</v>
      </c>
      <c r="AM12" s="3">
        <v>4</v>
      </c>
      <c r="AN12" s="3" t="s">
        <v>362</v>
      </c>
      <c r="AP12" s="3" t="s">
        <v>427</v>
      </c>
      <c r="AQ12" s="3" t="s">
        <v>653</v>
      </c>
      <c r="AS12" s="3" t="s">
        <v>427</v>
      </c>
      <c r="BD12" s="3" t="s">
        <v>653</v>
      </c>
      <c r="BE12" s="3" t="s">
        <v>362</v>
      </c>
      <c r="BH12" s="3" t="s">
        <v>653</v>
      </c>
      <c r="BI12" s="3" t="s">
        <v>427</v>
      </c>
      <c r="BK12" s="3" t="s">
        <v>362</v>
      </c>
      <c r="CI12" s="3" t="s">
        <v>340</v>
      </c>
      <c r="CJ12" s="3" t="s">
        <v>368</v>
      </c>
      <c r="CK12" s="3" t="s">
        <v>2</v>
      </c>
      <c r="CL12" s="3" t="s">
        <v>362</v>
      </c>
      <c r="CM12" s="3" t="s">
        <v>653</v>
      </c>
      <c r="CN12" s="3" t="s">
        <v>362</v>
      </c>
      <c r="CO12" s="3" t="s">
        <v>439</v>
      </c>
      <c r="CP12" s="3" t="s">
        <v>653</v>
      </c>
      <c r="CQ12" s="3" t="s">
        <v>439</v>
      </c>
      <c r="CR12" s="3" t="s">
        <v>427</v>
      </c>
    </row>
    <row r="13" spans="1:96" ht="12" customHeight="1">
      <c r="A13" s="2">
        <v>40665.369409722218</v>
      </c>
      <c r="E13" s="3">
        <v>5</v>
      </c>
      <c r="F13" s="3">
        <v>2</v>
      </c>
      <c r="G13" s="3">
        <v>5</v>
      </c>
      <c r="H13" s="3">
        <v>3</v>
      </c>
      <c r="I13" s="3">
        <v>3</v>
      </c>
      <c r="J13" s="3">
        <v>1</v>
      </c>
      <c r="K13" s="3">
        <v>3</v>
      </c>
      <c r="L13" s="3">
        <v>2</v>
      </c>
      <c r="M13" s="3">
        <v>5</v>
      </c>
      <c r="N13" s="3">
        <v>5</v>
      </c>
      <c r="O13" s="3">
        <v>5</v>
      </c>
      <c r="P13" s="3">
        <v>5</v>
      </c>
      <c r="Q13" s="3">
        <v>5</v>
      </c>
      <c r="R13" s="3">
        <v>5</v>
      </c>
      <c r="S13" s="3">
        <v>5</v>
      </c>
      <c r="T13" s="3">
        <v>5</v>
      </c>
      <c r="U13" s="3" t="s">
        <v>658</v>
      </c>
      <c r="V13" s="3">
        <v>3</v>
      </c>
      <c r="Y13" s="3">
        <v>5</v>
      </c>
      <c r="Z13" s="3">
        <v>2</v>
      </c>
      <c r="AA13" s="3">
        <v>4</v>
      </c>
      <c r="AB13" s="3">
        <v>2</v>
      </c>
      <c r="AC13" s="3">
        <v>2</v>
      </c>
      <c r="AD13" s="3">
        <v>3</v>
      </c>
      <c r="AE13" s="3">
        <v>5</v>
      </c>
      <c r="AF13" s="3">
        <v>5</v>
      </c>
      <c r="AG13" s="3">
        <v>4</v>
      </c>
      <c r="AH13" s="3">
        <v>5</v>
      </c>
      <c r="AI13" s="3">
        <v>4</v>
      </c>
      <c r="AJ13" s="3">
        <v>4</v>
      </c>
      <c r="AK13" s="3">
        <v>5</v>
      </c>
      <c r="AL13" s="3">
        <v>5</v>
      </c>
      <c r="AM13" s="3">
        <v>5</v>
      </c>
      <c r="AN13" s="3" t="s">
        <v>352</v>
      </c>
      <c r="AP13" s="3" t="s">
        <v>427</v>
      </c>
      <c r="AQ13" s="3" t="s">
        <v>362</v>
      </c>
      <c r="AS13" s="3" t="s">
        <v>653</v>
      </c>
      <c r="BD13" s="3" t="s">
        <v>362</v>
      </c>
      <c r="BE13" s="3" t="s">
        <v>362</v>
      </c>
      <c r="BH13" s="3" t="s">
        <v>439</v>
      </c>
      <c r="BI13" s="3" t="s">
        <v>653</v>
      </c>
      <c r="BK13" s="3" t="s">
        <v>653</v>
      </c>
      <c r="CI13" s="3" t="s">
        <v>230</v>
      </c>
      <c r="CJ13" s="3" t="s">
        <v>401</v>
      </c>
      <c r="CK13" s="3" t="s">
        <v>393</v>
      </c>
      <c r="CL13" s="3" t="s">
        <v>439</v>
      </c>
      <c r="CM13" s="3" t="s">
        <v>653</v>
      </c>
      <c r="CN13" s="3" t="s">
        <v>653</v>
      </c>
      <c r="CO13" s="3" t="s">
        <v>439</v>
      </c>
      <c r="CP13" s="3" t="s">
        <v>362</v>
      </c>
      <c r="CQ13" s="3" t="s">
        <v>439</v>
      </c>
      <c r="CR13" s="3" t="s">
        <v>439</v>
      </c>
    </row>
    <row r="14" spans="1:96" ht="12" customHeight="1">
      <c r="A14" s="2">
        <v>40665.414004629631</v>
      </c>
      <c r="E14" s="3">
        <v>4</v>
      </c>
      <c r="F14" s="3">
        <v>2</v>
      </c>
      <c r="G14" s="3">
        <v>5</v>
      </c>
      <c r="H14" s="3">
        <v>4</v>
      </c>
      <c r="I14" s="3">
        <v>2</v>
      </c>
      <c r="J14" s="3">
        <v>2</v>
      </c>
      <c r="K14" s="3">
        <v>3</v>
      </c>
      <c r="L14" s="3">
        <v>3</v>
      </c>
      <c r="M14" s="3">
        <v>5</v>
      </c>
      <c r="N14" s="3">
        <v>5</v>
      </c>
      <c r="O14" s="3">
        <v>5</v>
      </c>
      <c r="P14" s="3">
        <v>5</v>
      </c>
      <c r="Q14" s="3">
        <v>5</v>
      </c>
      <c r="R14" s="3">
        <v>5</v>
      </c>
      <c r="S14" s="3">
        <v>5</v>
      </c>
      <c r="T14" s="3">
        <v>4</v>
      </c>
      <c r="U14" s="3" t="s">
        <v>658</v>
      </c>
      <c r="V14" s="3">
        <v>2</v>
      </c>
      <c r="Y14" s="3">
        <v>5</v>
      </c>
      <c r="Z14" s="3">
        <v>5</v>
      </c>
      <c r="AA14" s="3">
        <v>3</v>
      </c>
      <c r="AB14" s="3">
        <v>3</v>
      </c>
      <c r="AC14" s="3">
        <v>3</v>
      </c>
      <c r="AD14" s="3">
        <v>4</v>
      </c>
      <c r="AE14" s="3">
        <v>5</v>
      </c>
      <c r="AF14" s="3">
        <v>3</v>
      </c>
      <c r="AG14" s="3">
        <v>3</v>
      </c>
      <c r="AH14" s="3">
        <v>4</v>
      </c>
      <c r="AI14" s="3">
        <v>4</v>
      </c>
      <c r="AJ14" s="3">
        <v>4</v>
      </c>
      <c r="AK14" s="3">
        <v>5</v>
      </c>
      <c r="AL14" s="3">
        <v>4</v>
      </c>
      <c r="AM14" s="3">
        <v>5</v>
      </c>
      <c r="AN14" s="3" t="s">
        <v>352</v>
      </c>
      <c r="AP14" s="3" t="s">
        <v>362</v>
      </c>
      <c r="AQ14" s="3" t="s">
        <v>352</v>
      </c>
      <c r="AS14" s="3" t="s">
        <v>362</v>
      </c>
      <c r="BD14" s="3" t="s">
        <v>362</v>
      </c>
      <c r="BE14" s="3" t="s">
        <v>352</v>
      </c>
      <c r="BH14" s="3" t="s">
        <v>439</v>
      </c>
      <c r="BI14" s="3" t="s">
        <v>362</v>
      </c>
      <c r="BK14" s="3" t="s">
        <v>352</v>
      </c>
      <c r="CI14" s="3" t="s">
        <v>209</v>
      </c>
      <c r="CJ14" s="3" t="s">
        <v>45</v>
      </c>
      <c r="CK14" s="3" t="s">
        <v>160</v>
      </c>
      <c r="CL14" s="3" t="s">
        <v>653</v>
      </c>
      <c r="CM14" s="3" t="s">
        <v>653</v>
      </c>
      <c r="CN14" s="3" t="s">
        <v>653</v>
      </c>
      <c r="CO14" s="3" t="s">
        <v>653</v>
      </c>
      <c r="CP14" s="3" t="s">
        <v>352</v>
      </c>
      <c r="CQ14" s="3" t="s">
        <v>439</v>
      </c>
      <c r="CR14" s="3" t="s">
        <v>653</v>
      </c>
    </row>
    <row r="15" spans="1:96" ht="12" customHeight="1">
      <c r="A15" s="2">
        <v>40665.467835648145</v>
      </c>
      <c r="E15" s="3">
        <v>5</v>
      </c>
      <c r="F15" s="3">
        <v>4</v>
      </c>
      <c r="G15" s="3">
        <v>5</v>
      </c>
      <c r="H15" s="3">
        <v>3</v>
      </c>
      <c r="I15" s="3">
        <v>2</v>
      </c>
      <c r="J15" s="3">
        <v>2</v>
      </c>
      <c r="K15" s="3">
        <v>2</v>
      </c>
      <c r="L15" s="3">
        <v>2</v>
      </c>
      <c r="M15" s="3">
        <v>4</v>
      </c>
      <c r="N15" s="3">
        <v>4</v>
      </c>
      <c r="O15" s="3">
        <v>4</v>
      </c>
      <c r="P15" s="3">
        <v>4</v>
      </c>
      <c r="Q15" s="3">
        <v>5</v>
      </c>
      <c r="R15" s="3">
        <v>4</v>
      </c>
      <c r="S15" s="3">
        <v>3</v>
      </c>
      <c r="T15" s="3">
        <v>3</v>
      </c>
      <c r="U15" s="3" t="s">
        <v>658</v>
      </c>
      <c r="V15" s="3">
        <v>3</v>
      </c>
      <c r="Y15" s="3">
        <v>5</v>
      </c>
      <c r="Z15" s="3">
        <v>2</v>
      </c>
      <c r="AA15" s="3">
        <v>3</v>
      </c>
      <c r="AB15" s="3">
        <v>1</v>
      </c>
      <c r="AC15" s="3">
        <v>4</v>
      </c>
      <c r="AD15" s="3">
        <v>4</v>
      </c>
      <c r="AE15" s="3">
        <v>4</v>
      </c>
      <c r="AF15" s="3">
        <v>4</v>
      </c>
      <c r="AG15" s="3">
        <v>5</v>
      </c>
      <c r="AH15" s="3">
        <v>5</v>
      </c>
      <c r="AI15" s="3">
        <v>4</v>
      </c>
      <c r="AJ15" s="3">
        <v>4</v>
      </c>
      <c r="AK15" s="3">
        <v>4</v>
      </c>
      <c r="AL15" s="3">
        <v>5</v>
      </c>
      <c r="AM15" s="3">
        <v>4</v>
      </c>
      <c r="AN15" s="3" t="s">
        <v>352</v>
      </c>
      <c r="AP15" s="3" t="s">
        <v>427</v>
      </c>
      <c r="AQ15" s="3" t="s">
        <v>427</v>
      </c>
      <c r="AS15" s="3" t="s">
        <v>362</v>
      </c>
      <c r="BD15" s="3" t="s">
        <v>653</v>
      </c>
      <c r="BE15" s="3" t="s">
        <v>362</v>
      </c>
      <c r="BH15" s="3" t="s">
        <v>439</v>
      </c>
      <c r="BI15" s="3" t="s">
        <v>362</v>
      </c>
      <c r="BK15" s="3" t="s">
        <v>352</v>
      </c>
      <c r="CI15" s="3" t="s">
        <v>367</v>
      </c>
      <c r="CJ15" s="3" t="s">
        <v>29</v>
      </c>
      <c r="CK15" s="3" t="s">
        <v>26</v>
      </c>
      <c r="CL15" s="3" t="s">
        <v>352</v>
      </c>
      <c r="CM15" s="3" t="s">
        <v>352</v>
      </c>
      <c r="CN15" s="3" t="s">
        <v>653</v>
      </c>
      <c r="CO15" s="3" t="s">
        <v>427</v>
      </c>
      <c r="CP15" s="3" t="s">
        <v>362</v>
      </c>
      <c r="CQ15" s="3" t="s">
        <v>439</v>
      </c>
      <c r="CR15" s="3" t="s">
        <v>352</v>
      </c>
    </row>
    <row r="16" spans="1:96" ht="12" customHeight="1">
      <c r="A16" s="2">
        <v>40665.528136574074</v>
      </c>
      <c r="E16" s="3">
        <v>5</v>
      </c>
      <c r="F16" s="3">
        <v>1</v>
      </c>
      <c r="G16" s="3">
        <v>4</v>
      </c>
      <c r="H16" s="3">
        <v>3</v>
      </c>
      <c r="I16" s="3">
        <v>2</v>
      </c>
      <c r="J16" s="3">
        <v>3</v>
      </c>
      <c r="K16" s="3">
        <v>2</v>
      </c>
      <c r="L16" s="3">
        <v>3</v>
      </c>
      <c r="M16" s="3">
        <v>5</v>
      </c>
      <c r="N16" s="3">
        <v>4</v>
      </c>
      <c r="O16" s="3">
        <v>4</v>
      </c>
      <c r="P16" s="3">
        <v>2</v>
      </c>
      <c r="Q16" s="3">
        <v>4</v>
      </c>
      <c r="R16" s="3">
        <v>4</v>
      </c>
      <c r="S16" s="3">
        <v>3</v>
      </c>
      <c r="T16" s="3">
        <v>3</v>
      </c>
      <c r="U16" s="3" t="s">
        <v>658</v>
      </c>
      <c r="V16" s="3">
        <v>2</v>
      </c>
      <c r="Y16" s="3">
        <v>4</v>
      </c>
      <c r="Z16" s="3">
        <v>2</v>
      </c>
      <c r="AA16" s="3">
        <v>3</v>
      </c>
      <c r="AB16" s="3">
        <v>2</v>
      </c>
      <c r="AC16" s="3">
        <v>5</v>
      </c>
      <c r="AD16" s="3">
        <v>3</v>
      </c>
      <c r="AE16" s="3">
        <v>4</v>
      </c>
      <c r="AF16" s="3">
        <v>4</v>
      </c>
      <c r="AG16" s="3">
        <v>2</v>
      </c>
      <c r="AH16" s="3">
        <v>3</v>
      </c>
      <c r="AI16" s="3">
        <v>4</v>
      </c>
      <c r="AJ16" s="3">
        <v>4</v>
      </c>
      <c r="AK16" s="3">
        <v>4</v>
      </c>
      <c r="AL16" s="3">
        <v>5</v>
      </c>
      <c r="AM16" s="3">
        <v>5</v>
      </c>
      <c r="AN16" s="3" t="s">
        <v>427</v>
      </c>
      <c r="AP16" s="3" t="s">
        <v>427</v>
      </c>
      <c r="AQ16" s="3" t="s">
        <v>352</v>
      </c>
      <c r="AS16" s="3" t="s">
        <v>427</v>
      </c>
      <c r="BD16" s="3" t="s">
        <v>362</v>
      </c>
      <c r="BE16" s="3" t="s">
        <v>362</v>
      </c>
      <c r="BH16" s="3" t="s">
        <v>439</v>
      </c>
      <c r="BI16" s="3" t="s">
        <v>439</v>
      </c>
      <c r="BK16" s="3" t="s">
        <v>362</v>
      </c>
      <c r="CI16" s="3" t="s">
        <v>14</v>
      </c>
      <c r="CJ16" s="3" t="s">
        <v>397</v>
      </c>
      <c r="CK16" s="3" t="s">
        <v>545</v>
      </c>
      <c r="CL16" s="3" t="s">
        <v>653</v>
      </c>
      <c r="CM16" s="3" t="s">
        <v>427</v>
      </c>
      <c r="CN16" s="3" t="s">
        <v>427</v>
      </c>
      <c r="CO16" s="3" t="s">
        <v>439</v>
      </c>
      <c r="CP16" s="3" t="s">
        <v>653</v>
      </c>
      <c r="CQ16" s="3" t="s">
        <v>439</v>
      </c>
      <c r="CR16" s="3" t="s">
        <v>439</v>
      </c>
    </row>
    <row r="17" spans="1:96" ht="12" customHeight="1">
      <c r="A17" s="2">
        <v>40665.531157407408</v>
      </c>
      <c r="E17" s="3">
        <v>5</v>
      </c>
      <c r="F17" s="3">
        <v>2</v>
      </c>
      <c r="G17" s="3">
        <v>4</v>
      </c>
      <c r="H17" s="3">
        <v>3</v>
      </c>
      <c r="I17" s="3">
        <v>2</v>
      </c>
      <c r="J17" s="3">
        <v>4</v>
      </c>
      <c r="K17" s="3">
        <v>4</v>
      </c>
      <c r="L17" s="3">
        <v>3</v>
      </c>
      <c r="M17" s="3">
        <v>4</v>
      </c>
      <c r="N17" s="3">
        <v>3</v>
      </c>
      <c r="O17" s="3">
        <v>3</v>
      </c>
      <c r="P17" s="3">
        <v>3</v>
      </c>
      <c r="Q17" s="3">
        <v>4</v>
      </c>
      <c r="R17" s="3">
        <v>4</v>
      </c>
      <c r="S17" s="3">
        <v>5</v>
      </c>
      <c r="T17" s="3">
        <v>3</v>
      </c>
      <c r="U17" s="3" t="s">
        <v>658</v>
      </c>
      <c r="V17" s="3">
        <v>2</v>
      </c>
      <c r="Y17" s="3">
        <v>3</v>
      </c>
      <c r="Z17" s="3">
        <v>3</v>
      </c>
      <c r="AA17" s="3">
        <v>3</v>
      </c>
      <c r="AB17" s="3">
        <v>3</v>
      </c>
      <c r="AC17" s="3">
        <v>3</v>
      </c>
      <c r="AD17" s="3">
        <v>2</v>
      </c>
      <c r="AE17" s="3">
        <v>4</v>
      </c>
      <c r="AF17" s="3">
        <v>2</v>
      </c>
      <c r="AG17" s="3">
        <v>3</v>
      </c>
      <c r="AH17" s="3">
        <v>3</v>
      </c>
      <c r="AI17" s="3">
        <v>3</v>
      </c>
      <c r="AJ17" s="3">
        <v>3</v>
      </c>
      <c r="AK17" s="3">
        <v>3</v>
      </c>
      <c r="AL17" s="3">
        <v>3</v>
      </c>
      <c r="AM17" s="3">
        <v>4</v>
      </c>
      <c r="AN17" s="3" t="s">
        <v>427</v>
      </c>
      <c r="AP17" s="3" t="s">
        <v>427</v>
      </c>
      <c r="AQ17" s="3" t="s">
        <v>427</v>
      </c>
      <c r="AS17" s="3" t="s">
        <v>427</v>
      </c>
      <c r="BD17" s="3" t="s">
        <v>427</v>
      </c>
      <c r="BE17" s="3" t="s">
        <v>362</v>
      </c>
      <c r="BH17" s="3" t="s">
        <v>427</v>
      </c>
      <c r="BI17" s="3" t="s">
        <v>427</v>
      </c>
      <c r="BK17" s="3" t="s">
        <v>362</v>
      </c>
      <c r="CI17" s="3" t="s">
        <v>291</v>
      </c>
      <c r="CJ17" s="3" t="s">
        <v>654</v>
      </c>
      <c r="CK17" s="3" t="s">
        <v>88</v>
      </c>
      <c r="CL17" s="3" t="s">
        <v>427</v>
      </c>
      <c r="CM17" s="3" t="s">
        <v>427</v>
      </c>
      <c r="CN17" s="3" t="s">
        <v>427</v>
      </c>
      <c r="CO17" s="3" t="s">
        <v>439</v>
      </c>
      <c r="CP17" s="3" t="s">
        <v>653</v>
      </c>
      <c r="CQ17" s="3" t="s">
        <v>439</v>
      </c>
      <c r="CR17" s="3" t="s">
        <v>653</v>
      </c>
    </row>
    <row r="18" spans="1:96" ht="12" customHeight="1">
      <c r="A18" s="2">
        <v>40665.532152777778</v>
      </c>
      <c r="E18" s="3">
        <v>5</v>
      </c>
      <c r="F18" s="3">
        <v>5</v>
      </c>
      <c r="G18" s="3">
        <v>5</v>
      </c>
      <c r="H18" s="3">
        <v>5</v>
      </c>
      <c r="I18" s="3">
        <v>4</v>
      </c>
      <c r="J18" s="3">
        <v>3</v>
      </c>
      <c r="K18" s="3">
        <v>5</v>
      </c>
      <c r="L18" s="3">
        <v>4</v>
      </c>
      <c r="M18" s="3">
        <v>5</v>
      </c>
      <c r="N18" s="3">
        <v>5</v>
      </c>
      <c r="O18" s="3">
        <v>5</v>
      </c>
      <c r="P18" s="3">
        <v>5</v>
      </c>
      <c r="Q18" s="3">
        <v>5</v>
      </c>
      <c r="R18" s="3">
        <v>5</v>
      </c>
      <c r="S18" s="3">
        <v>5</v>
      </c>
      <c r="T18" s="3">
        <v>3</v>
      </c>
      <c r="U18" s="3" t="s">
        <v>658</v>
      </c>
      <c r="V18" s="3">
        <v>4</v>
      </c>
      <c r="Y18" s="3">
        <v>5</v>
      </c>
      <c r="Z18" s="3">
        <v>3</v>
      </c>
      <c r="AA18" s="3">
        <v>2</v>
      </c>
      <c r="AB18" s="3">
        <v>3</v>
      </c>
      <c r="AC18" s="3">
        <v>5</v>
      </c>
      <c r="AD18" s="3">
        <v>4</v>
      </c>
      <c r="AE18" s="3">
        <v>5</v>
      </c>
      <c r="AF18" s="3">
        <v>3</v>
      </c>
      <c r="AG18" s="3">
        <v>4</v>
      </c>
      <c r="AH18" s="3">
        <v>4</v>
      </c>
      <c r="AI18" s="3">
        <v>4</v>
      </c>
      <c r="AJ18" s="3">
        <v>4</v>
      </c>
      <c r="AK18" s="3">
        <v>4</v>
      </c>
      <c r="AL18" s="3">
        <v>4</v>
      </c>
      <c r="AM18" s="3">
        <v>4</v>
      </c>
      <c r="AN18" s="3" t="s">
        <v>352</v>
      </c>
      <c r="AP18" s="3" t="s">
        <v>352</v>
      </c>
      <c r="AQ18" s="3" t="s">
        <v>439</v>
      </c>
      <c r="AS18" s="3" t="s">
        <v>653</v>
      </c>
      <c r="BD18" s="3" t="s">
        <v>653</v>
      </c>
      <c r="BE18" s="3" t="s">
        <v>362</v>
      </c>
      <c r="BH18" s="3" t="s">
        <v>439</v>
      </c>
      <c r="BI18" s="3" t="s">
        <v>653</v>
      </c>
      <c r="BK18" s="3" t="s">
        <v>352</v>
      </c>
      <c r="CI18" s="3" t="s">
        <v>425</v>
      </c>
      <c r="CJ18" s="3" t="s">
        <v>262</v>
      </c>
      <c r="CK18" s="3" t="s">
        <v>418</v>
      </c>
      <c r="CL18" s="3" t="s">
        <v>352</v>
      </c>
      <c r="CM18" s="3" t="s">
        <v>653</v>
      </c>
      <c r="CN18" s="3" t="s">
        <v>427</v>
      </c>
      <c r="CO18" s="3" t="s">
        <v>439</v>
      </c>
      <c r="CP18" s="3" t="s">
        <v>427</v>
      </c>
      <c r="CQ18" s="3" t="s">
        <v>439</v>
      </c>
      <c r="CR18" s="3" t="s">
        <v>362</v>
      </c>
    </row>
    <row r="19" spans="1:96" ht="12" customHeight="1">
      <c r="A19" s="2">
        <v>40665.532962962963</v>
      </c>
      <c r="E19" s="3">
        <v>5</v>
      </c>
      <c r="F19" s="3">
        <v>4</v>
      </c>
      <c r="G19" s="3">
        <v>5</v>
      </c>
      <c r="H19" s="3">
        <v>5</v>
      </c>
      <c r="I19" s="3">
        <v>3</v>
      </c>
      <c r="J19" s="3">
        <v>3</v>
      </c>
      <c r="K19" s="3">
        <v>4</v>
      </c>
      <c r="L19" s="3">
        <v>3</v>
      </c>
      <c r="M19" s="3">
        <v>5</v>
      </c>
      <c r="N19" s="3">
        <v>5</v>
      </c>
      <c r="O19" s="3">
        <v>5</v>
      </c>
      <c r="P19" s="3">
        <v>4</v>
      </c>
      <c r="Q19" s="3">
        <v>5</v>
      </c>
      <c r="R19" s="3">
        <v>4</v>
      </c>
      <c r="S19" s="3">
        <v>5</v>
      </c>
      <c r="T19" s="3">
        <v>2</v>
      </c>
      <c r="U19" s="3" t="s">
        <v>658</v>
      </c>
      <c r="V19" s="3">
        <v>3</v>
      </c>
      <c r="Y19" s="3">
        <v>5</v>
      </c>
      <c r="Z19" s="3">
        <v>2</v>
      </c>
      <c r="AA19" s="3">
        <v>3</v>
      </c>
      <c r="AB19" s="3">
        <v>1</v>
      </c>
      <c r="AC19" s="3">
        <v>1</v>
      </c>
      <c r="AD19" s="3">
        <v>2</v>
      </c>
      <c r="AE19" s="3">
        <v>5</v>
      </c>
      <c r="AF19" s="3">
        <v>4</v>
      </c>
      <c r="AG19" s="3">
        <v>3</v>
      </c>
      <c r="AH19" s="3">
        <v>3</v>
      </c>
      <c r="AI19" s="3">
        <v>5</v>
      </c>
      <c r="AJ19" s="3">
        <v>2</v>
      </c>
      <c r="AK19" s="3">
        <v>5</v>
      </c>
      <c r="AL19" s="3">
        <v>5</v>
      </c>
      <c r="AM19" s="3">
        <v>4</v>
      </c>
      <c r="AN19" s="3" t="s">
        <v>352</v>
      </c>
      <c r="AP19" s="3" t="s">
        <v>653</v>
      </c>
      <c r="AQ19" s="3" t="s">
        <v>352</v>
      </c>
      <c r="AS19" s="3" t="s">
        <v>362</v>
      </c>
      <c r="BD19" s="3" t="s">
        <v>362</v>
      </c>
      <c r="BE19" s="3" t="s">
        <v>362</v>
      </c>
      <c r="BH19" s="3" t="s">
        <v>427</v>
      </c>
      <c r="BI19" s="3" t="s">
        <v>653</v>
      </c>
      <c r="BK19" s="3" t="s">
        <v>352</v>
      </c>
      <c r="CI19" s="3" t="s">
        <v>72</v>
      </c>
      <c r="CJ19" s="3" t="s">
        <v>598</v>
      </c>
      <c r="CK19" s="3" t="s">
        <v>584</v>
      </c>
      <c r="CL19" s="3" t="s">
        <v>653</v>
      </c>
      <c r="CM19" s="3" t="s">
        <v>427</v>
      </c>
      <c r="CN19" s="3" t="s">
        <v>427</v>
      </c>
      <c r="CO19" s="3" t="s">
        <v>439</v>
      </c>
      <c r="CP19" s="3" t="s">
        <v>362</v>
      </c>
      <c r="CQ19" s="3" t="s">
        <v>439</v>
      </c>
      <c r="CR19" s="3" t="s">
        <v>362</v>
      </c>
    </row>
    <row r="20" spans="1:96" ht="12" customHeight="1">
      <c r="A20" s="2">
        <v>40665.533171296294</v>
      </c>
      <c r="E20" s="3">
        <v>5</v>
      </c>
      <c r="F20" s="3">
        <v>5</v>
      </c>
      <c r="G20" s="3">
        <v>5</v>
      </c>
      <c r="H20" s="3">
        <v>5</v>
      </c>
      <c r="I20" s="3">
        <v>3</v>
      </c>
      <c r="J20" s="3">
        <v>1</v>
      </c>
      <c r="K20" s="3">
        <v>2</v>
      </c>
      <c r="L20" s="3">
        <v>2</v>
      </c>
      <c r="M20" s="3">
        <v>5</v>
      </c>
      <c r="N20" s="3">
        <v>5</v>
      </c>
      <c r="O20" s="3">
        <v>5</v>
      </c>
      <c r="P20" s="3">
        <v>5</v>
      </c>
      <c r="Q20" s="3">
        <v>5</v>
      </c>
      <c r="R20" s="3">
        <v>5</v>
      </c>
      <c r="S20" s="3">
        <v>5</v>
      </c>
      <c r="T20" s="3">
        <v>5</v>
      </c>
      <c r="U20" s="3" t="s">
        <v>658</v>
      </c>
      <c r="V20" s="3">
        <v>2</v>
      </c>
      <c r="Y20" s="3">
        <v>4</v>
      </c>
      <c r="Z20" s="3">
        <v>3</v>
      </c>
      <c r="AA20" s="3">
        <v>3</v>
      </c>
      <c r="AB20" s="3">
        <v>1</v>
      </c>
      <c r="AC20" s="3">
        <v>5</v>
      </c>
      <c r="AD20" s="3">
        <v>4</v>
      </c>
      <c r="AE20" s="3">
        <v>5</v>
      </c>
      <c r="AF20" s="3">
        <v>5</v>
      </c>
      <c r="AG20" s="3">
        <v>5</v>
      </c>
      <c r="AH20" s="3">
        <v>5</v>
      </c>
      <c r="AI20" s="3">
        <v>5</v>
      </c>
      <c r="AJ20" s="3">
        <v>3</v>
      </c>
      <c r="AK20" s="3">
        <v>5</v>
      </c>
      <c r="AL20" s="3">
        <v>5</v>
      </c>
      <c r="AM20" s="3">
        <v>5</v>
      </c>
      <c r="AN20" s="3" t="s">
        <v>352</v>
      </c>
      <c r="AP20" s="3" t="s">
        <v>352</v>
      </c>
      <c r="AQ20" s="3" t="s">
        <v>362</v>
      </c>
      <c r="AS20" s="3" t="s">
        <v>653</v>
      </c>
      <c r="BD20" s="3" t="s">
        <v>362</v>
      </c>
      <c r="BE20" s="3" t="s">
        <v>352</v>
      </c>
      <c r="BH20" s="3" t="s">
        <v>439</v>
      </c>
      <c r="BI20" s="3" t="s">
        <v>352</v>
      </c>
      <c r="BK20" s="3" t="s">
        <v>362</v>
      </c>
      <c r="CI20" s="3" t="s">
        <v>235</v>
      </c>
      <c r="CJ20" s="3" t="s">
        <v>408</v>
      </c>
      <c r="CK20" s="3" t="s">
        <v>293</v>
      </c>
      <c r="CL20" s="3" t="s">
        <v>352</v>
      </c>
      <c r="CM20" s="3" t="s">
        <v>362</v>
      </c>
      <c r="CN20" s="3" t="s">
        <v>653</v>
      </c>
      <c r="CO20" s="3" t="s">
        <v>439</v>
      </c>
      <c r="CP20" s="3" t="s">
        <v>362</v>
      </c>
      <c r="CQ20" s="3" t="s">
        <v>439</v>
      </c>
      <c r="CR20" s="3" t="s">
        <v>362</v>
      </c>
    </row>
    <row r="21" spans="1:96" ht="12" customHeight="1">
      <c r="A21" s="2">
        <v>40665.533703703702</v>
      </c>
      <c r="E21" s="3">
        <v>5</v>
      </c>
      <c r="F21" s="3">
        <v>4</v>
      </c>
      <c r="G21" s="3">
        <v>5</v>
      </c>
      <c r="H21" s="3">
        <v>3</v>
      </c>
      <c r="I21" s="3">
        <v>3</v>
      </c>
      <c r="J21" s="3">
        <v>2</v>
      </c>
      <c r="K21" s="3">
        <v>3</v>
      </c>
      <c r="L21" s="3">
        <v>2</v>
      </c>
      <c r="M21" s="3">
        <v>5</v>
      </c>
      <c r="N21" s="3">
        <v>4</v>
      </c>
      <c r="O21" s="3">
        <v>4</v>
      </c>
      <c r="P21" s="3">
        <v>4</v>
      </c>
      <c r="Q21" s="3">
        <v>4</v>
      </c>
      <c r="R21" s="3">
        <v>5</v>
      </c>
      <c r="S21" s="3">
        <v>3</v>
      </c>
      <c r="T21" s="3">
        <v>3</v>
      </c>
      <c r="U21" s="3" t="s">
        <v>658</v>
      </c>
      <c r="V21" s="3">
        <v>3</v>
      </c>
      <c r="Y21" s="3">
        <v>4</v>
      </c>
      <c r="Z21" s="3">
        <v>2</v>
      </c>
      <c r="AA21" s="3">
        <v>2</v>
      </c>
      <c r="AB21" s="3">
        <v>3</v>
      </c>
      <c r="AC21" s="3">
        <v>2</v>
      </c>
      <c r="AD21" s="3">
        <v>2</v>
      </c>
      <c r="AE21" s="3">
        <v>5</v>
      </c>
      <c r="AF21" s="3">
        <v>4</v>
      </c>
      <c r="AG21" s="3">
        <v>3</v>
      </c>
      <c r="AH21" s="3">
        <v>4</v>
      </c>
      <c r="AI21" s="3">
        <v>4</v>
      </c>
      <c r="AJ21" s="3">
        <v>4</v>
      </c>
      <c r="AK21" s="3">
        <v>4</v>
      </c>
      <c r="AL21" s="3">
        <v>5</v>
      </c>
      <c r="AM21" s="3">
        <v>4</v>
      </c>
      <c r="AN21" s="3" t="s">
        <v>352</v>
      </c>
      <c r="AP21" s="3" t="s">
        <v>362</v>
      </c>
      <c r="AQ21" s="3" t="s">
        <v>352</v>
      </c>
      <c r="AS21" s="3" t="s">
        <v>362</v>
      </c>
      <c r="BD21" s="3" t="s">
        <v>362</v>
      </c>
      <c r="BE21" s="3" t="s">
        <v>362</v>
      </c>
      <c r="BH21" s="3" t="s">
        <v>653</v>
      </c>
      <c r="BI21" s="3" t="s">
        <v>653</v>
      </c>
      <c r="BK21" s="3" t="s">
        <v>362</v>
      </c>
      <c r="CI21" s="3" t="s">
        <v>59</v>
      </c>
      <c r="CJ21" s="3" t="s">
        <v>457</v>
      </c>
      <c r="CK21" s="3" t="s">
        <v>251</v>
      </c>
      <c r="CL21" s="3" t="s">
        <v>653</v>
      </c>
      <c r="CM21" s="3" t="s">
        <v>362</v>
      </c>
      <c r="CN21" s="3" t="s">
        <v>362</v>
      </c>
      <c r="CO21" s="3" t="s">
        <v>653</v>
      </c>
      <c r="CP21" s="3" t="s">
        <v>352</v>
      </c>
      <c r="CQ21" s="3" t="s">
        <v>653</v>
      </c>
      <c r="CR21" s="3" t="s">
        <v>362</v>
      </c>
    </row>
    <row r="22" spans="1:96" ht="12" customHeight="1">
      <c r="A22" s="2">
        <v>40665.535763888889</v>
      </c>
      <c r="E22" s="3">
        <v>5</v>
      </c>
      <c r="F22" s="3">
        <v>2</v>
      </c>
      <c r="G22" s="3">
        <v>5</v>
      </c>
      <c r="H22" s="3">
        <v>4</v>
      </c>
      <c r="I22" s="3">
        <v>3</v>
      </c>
      <c r="J22" s="3">
        <v>1</v>
      </c>
      <c r="K22" s="3">
        <v>3</v>
      </c>
      <c r="L22" s="3">
        <v>2</v>
      </c>
      <c r="M22" s="3">
        <v>5</v>
      </c>
      <c r="N22" s="3">
        <v>5</v>
      </c>
      <c r="O22" s="3">
        <v>5</v>
      </c>
      <c r="P22" s="3">
        <v>4</v>
      </c>
      <c r="Q22" s="3">
        <v>5</v>
      </c>
      <c r="R22" s="3">
        <v>5</v>
      </c>
      <c r="S22" s="3">
        <v>5</v>
      </c>
      <c r="T22" s="3">
        <v>5</v>
      </c>
      <c r="U22" s="3" t="s">
        <v>658</v>
      </c>
      <c r="V22" s="3">
        <v>3</v>
      </c>
      <c r="Y22" s="3">
        <v>4</v>
      </c>
      <c r="Z22" s="3">
        <v>4</v>
      </c>
      <c r="AA22" s="3">
        <v>3</v>
      </c>
      <c r="AB22" s="3">
        <v>1</v>
      </c>
      <c r="AC22" s="3">
        <v>2</v>
      </c>
      <c r="AD22" s="3">
        <v>4</v>
      </c>
      <c r="AE22" s="3">
        <v>4</v>
      </c>
      <c r="AF22" s="3">
        <v>4</v>
      </c>
      <c r="AG22" s="3">
        <v>4</v>
      </c>
      <c r="AH22" s="3">
        <v>4</v>
      </c>
      <c r="AI22" s="3">
        <v>3</v>
      </c>
      <c r="AJ22" s="3">
        <v>3</v>
      </c>
      <c r="AK22" s="3">
        <v>4</v>
      </c>
      <c r="AL22" s="3">
        <v>5</v>
      </c>
      <c r="AM22" s="3">
        <v>5</v>
      </c>
      <c r="AN22" s="3" t="s">
        <v>352</v>
      </c>
      <c r="AP22" s="3" t="s">
        <v>427</v>
      </c>
      <c r="AQ22" s="3" t="s">
        <v>439</v>
      </c>
      <c r="AS22" s="3" t="s">
        <v>653</v>
      </c>
      <c r="BD22" s="3" t="s">
        <v>653</v>
      </c>
      <c r="BE22" s="3" t="s">
        <v>362</v>
      </c>
      <c r="BH22" s="3" t="s">
        <v>439</v>
      </c>
      <c r="BI22" s="3" t="s">
        <v>439</v>
      </c>
      <c r="BK22" s="3" t="s">
        <v>362</v>
      </c>
      <c r="CI22" s="3" t="s">
        <v>646</v>
      </c>
      <c r="CJ22" s="3" t="s">
        <v>96</v>
      </c>
      <c r="CK22" s="3" t="s">
        <v>530</v>
      </c>
      <c r="CL22" s="3" t="s">
        <v>362</v>
      </c>
      <c r="CM22" s="3" t="s">
        <v>427</v>
      </c>
      <c r="CN22" s="3" t="s">
        <v>427</v>
      </c>
      <c r="CO22" s="3" t="s">
        <v>439</v>
      </c>
      <c r="CP22" s="3" t="s">
        <v>427</v>
      </c>
      <c r="CQ22" s="3" t="s">
        <v>439</v>
      </c>
      <c r="CR22" s="3" t="s">
        <v>439</v>
      </c>
    </row>
    <row r="23" spans="1:96" ht="12" customHeight="1">
      <c r="A23" s="2">
        <v>40665.539097222223</v>
      </c>
      <c r="E23" s="3">
        <v>5</v>
      </c>
      <c r="F23" s="3">
        <v>3</v>
      </c>
      <c r="G23" s="3">
        <v>4</v>
      </c>
      <c r="H23" s="3">
        <v>4</v>
      </c>
      <c r="I23" s="3">
        <v>3</v>
      </c>
      <c r="J23" s="3">
        <v>3</v>
      </c>
      <c r="K23" s="3">
        <v>3</v>
      </c>
      <c r="L23" s="3">
        <v>3</v>
      </c>
      <c r="M23" s="3">
        <v>4</v>
      </c>
      <c r="N23" s="3">
        <v>4</v>
      </c>
      <c r="O23" s="3">
        <v>5</v>
      </c>
      <c r="P23" s="3">
        <v>4</v>
      </c>
      <c r="Q23" s="3">
        <v>5</v>
      </c>
      <c r="R23" s="3">
        <v>4</v>
      </c>
      <c r="S23" s="3">
        <v>4</v>
      </c>
      <c r="T23" s="3">
        <v>4</v>
      </c>
      <c r="U23" s="3" t="s">
        <v>658</v>
      </c>
      <c r="V23" s="3">
        <v>3</v>
      </c>
      <c r="Y23" s="3">
        <v>4</v>
      </c>
      <c r="Z23" s="3">
        <v>4</v>
      </c>
      <c r="AA23" s="3">
        <v>4</v>
      </c>
      <c r="AB23" s="3">
        <v>3</v>
      </c>
      <c r="AC23" s="3">
        <v>3</v>
      </c>
      <c r="AD23" s="3">
        <v>2</v>
      </c>
      <c r="AE23" s="3">
        <v>5</v>
      </c>
      <c r="AF23" s="3">
        <v>4</v>
      </c>
      <c r="AG23" s="3">
        <v>4</v>
      </c>
      <c r="AH23" s="3">
        <v>4</v>
      </c>
      <c r="AI23" s="3">
        <v>4</v>
      </c>
      <c r="AJ23" s="3">
        <v>4</v>
      </c>
      <c r="AK23" s="3">
        <v>5</v>
      </c>
      <c r="AL23" s="3">
        <v>5</v>
      </c>
      <c r="AM23" s="3">
        <v>5</v>
      </c>
      <c r="AN23" s="3" t="s">
        <v>352</v>
      </c>
      <c r="AP23" s="3" t="s">
        <v>653</v>
      </c>
      <c r="AQ23" s="3" t="s">
        <v>352</v>
      </c>
      <c r="AS23" s="3" t="s">
        <v>352</v>
      </c>
      <c r="BD23" s="3" t="s">
        <v>362</v>
      </c>
      <c r="BE23" s="3" t="s">
        <v>362</v>
      </c>
      <c r="BH23" s="3" t="s">
        <v>362</v>
      </c>
      <c r="BI23" s="3" t="s">
        <v>653</v>
      </c>
      <c r="BK23" s="3" t="s">
        <v>352</v>
      </c>
      <c r="CI23" s="3" t="s">
        <v>251</v>
      </c>
      <c r="CJ23" s="3" t="s">
        <v>251</v>
      </c>
      <c r="CK23" s="3" t="s">
        <v>251</v>
      </c>
      <c r="CL23" s="3" t="s">
        <v>352</v>
      </c>
      <c r="CM23" s="3" t="s">
        <v>352</v>
      </c>
      <c r="CN23" s="3" t="s">
        <v>653</v>
      </c>
      <c r="CO23" s="3" t="s">
        <v>653</v>
      </c>
      <c r="CP23" s="3" t="s">
        <v>653</v>
      </c>
      <c r="CQ23" s="3" t="s">
        <v>653</v>
      </c>
      <c r="CR23" s="3" t="s">
        <v>653</v>
      </c>
    </row>
    <row r="24" spans="1:96" ht="12" customHeight="1">
      <c r="A24" s="2">
        <v>40665.543541666666</v>
      </c>
      <c r="E24" s="3">
        <v>5</v>
      </c>
      <c r="F24" s="3">
        <v>5</v>
      </c>
      <c r="G24" s="3">
        <v>4</v>
      </c>
      <c r="H24" s="3">
        <v>4</v>
      </c>
      <c r="I24" s="3">
        <v>5</v>
      </c>
      <c r="J24" s="3">
        <v>4</v>
      </c>
      <c r="K24" s="3">
        <v>3</v>
      </c>
      <c r="L24" s="3">
        <v>4</v>
      </c>
      <c r="M24" s="3">
        <v>5</v>
      </c>
      <c r="N24" s="3">
        <v>5</v>
      </c>
      <c r="O24" s="3">
        <v>4</v>
      </c>
      <c r="P24" s="3">
        <v>5</v>
      </c>
      <c r="Q24" s="3">
        <v>5</v>
      </c>
      <c r="R24" s="3">
        <v>4</v>
      </c>
      <c r="S24" s="3">
        <v>4</v>
      </c>
      <c r="T24" s="3">
        <v>5</v>
      </c>
      <c r="U24" s="3" t="s">
        <v>658</v>
      </c>
      <c r="V24" s="3">
        <v>3</v>
      </c>
      <c r="Y24" s="3">
        <v>4</v>
      </c>
      <c r="Z24" s="3">
        <v>4</v>
      </c>
      <c r="AA24" s="3">
        <v>3</v>
      </c>
      <c r="AB24" s="3">
        <v>2</v>
      </c>
      <c r="AC24" s="3">
        <v>3</v>
      </c>
      <c r="AD24" s="3">
        <v>4</v>
      </c>
      <c r="AE24" s="3">
        <v>5</v>
      </c>
      <c r="AF24" s="3">
        <v>5</v>
      </c>
      <c r="AG24" s="3">
        <v>3</v>
      </c>
      <c r="AH24" s="3">
        <v>5</v>
      </c>
      <c r="AI24" s="3">
        <v>4</v>
      </c>
      <c r="AJ24" s="3">
        <v>4</v>
      </c>
      <c r="AK24" s="3">
        <v>4</v>
      </c>
      <c r="AL24" s="3">
        <v>5</v>
      </c>
      <c r="AM24" s="3">
        <v>5</v>
      </c>
      <c r="AN24" s="3" t="s">
        <v>439</v>
      </c>
      <c r="AP24" s="3" t="s">
        <v>439</v>
      </c>
      <c r="AQ24" s="3" t="s">
        <v>439</v>
      </c>
      <c r="AS24" s="3" t="s">
        <v>439</v>
      </c>
      <c r="BD24" s="3" t="s">
        <v>439</v>
      </c>
      <c r="BE24" s="3" t="s">
        <v>439</v>
      </c>
      <c r="BH24" s="3" t="s">
        <v>439</v>
      </c>
      <c r="BI24" s="3" t="s">
        <v>439</v>
      </c>
      <c r="BK24" s="3" t="s">
        <v>439</v>
      </c>
      <c r="CI24" s="3" t="s">
        <v>38</v>
      </c>
      <c r="CJ24" s="3" t="s">
        <v>38</v>
      </c>
      <c r="CK24" s="3" t="s">
        <v>38</v>
      </c>
      <c r="CL24" s="3" t="s">
        <v>439</v>
      </c>
      <c r="CM24" s="3" t="s">
        <v>439</v>
      </c>
      <c r="CN24" s="3" t="s">
        <v>439</v>
      </c>
      <c r="CO24" s="3" t="s">
        <v>439</v>
      </c>
      <c r="CP24" s="3" t="s">
        <v>439</v>
      </c>
      <c r="CQ24" s="3" t="s">
        <v>439</v>
      </c>
      <c r="CR24" s="3" t="s">
        <v>439</v>
      </c>
    </row>
    <row r="25" spans="1:96" ht="12" customHeight="1">
      <c r="A25" s="2">
        <v>40665.560810185183</v>
      </c>
      <c r="E25" s="3">
        <v>5</v>
      </c>
      <c r="F25" s="3">
        <v>2</v>
      </c>
      <c r="G25" s="3">
        <v>4</v>
      </c>
      <c r="H25" s="3">
        <v>1</v>
      </c>
      <c r="I25" s="3">
        <v>2</v>
      </c>
      <c r="J25" s="3">
        <v>1</v>
      </c>
      <c r="K25" s="3">
        <v>2</v>
      </c>
      <c r="L25" s="3">
        <v>1</v>
      </c>
      <c r="M25" s="3">
        <v>5</v>
      </c>
      <c r="N25" s="3">
        <v>4</v>
      </c>
      <c r="O25" s="3">
        <v>5</v>
      </c>
      <c r="P25" s="3">
        <v>5</v>
      </c>
      <c r="Q25" s="3">
        <v>5</v>
      </c>
      <c r="R25" s="3">
        <v>4</v>
      </c>
      <c r="S25" s="3">
        <v>4</v>
      </c>
      <c r="T25" s="3">
        <v>4</v>
      </c>
      <c r="U25" s="3" t="s">
        <v>658</v>
      </c>
      <c r="V25" s="3">
        <v>1</v>
      </c>
      <c r="Y25" s="3">
        <v>4</v>
      </c>
      <c r="Z25" s="3">
        <v>1</v>
      </c>
      <c r="AA25" s="3">
        <v>2</v>
      </c>
      <c r="AB25" s="3">
        <v>1</v>
      </c>
      <c r="AC25" s="3">
        <v>1</v>
      </c>
      <c r="AD25" s="3">
        <v>1</v>
      </c>
      <c r="AE25" s="3">
        <v>4</v>
      </c>
      <c r="AF25" s="3">
        <v>4</v>
      </c>
      <c r="AG25" s="3">
        <v>4</v>
      </c>
      <c r="AH25" s="3">
        <v>4</v>
      </c>
      <c r="AI25" s="3">
        <v>4</v>
      </c>
      <c r="AJ25" s="3">
        <v>2</v>
      </c>
      <c r="AK25" s="3">
        <v>5</v>
      </c>
      <c r="AL25" s="3">
        <v>5</v>
      </c>
      <c r="AM25" s="3">
        <v>4</v>
      </c>
      <c r="AN25" s="3" t="s">
        <v>352</v>
      </c>
      <c r="AP25" s="3" t="s">
        <v>362</v>
      </c>
      <c r="AQ25" s="3" t="s">
        <v>653</v>
      </c>
      <c r="AS25" s="3" t="s">
        <v>653</v>
      </c>
      <c r="BD25" s="3" t="s">
        <v>362</v>
      </c>
      <c r="BE25" s="3" t="s">
        <v>362</v>
      </c>
      <c r="BH25" s="3" t="s">
        <v>439</v>
      </c>
      <c r="BI25" s="3" t="s">
        <v>653</v>
      </c>
      <c r="BK25" s="3" t="s">
        <v>362</v>
      </c>
      <c r="CI25" s="3" t="s">
        <v>508</v>
      </c>
      <c r="CJ25" s="3" t="s">
        <v>490</v>
      </c>
      <c r="CK25" s="3" t="s">
        <v>568</v>
      </c>
      <c r="CL25" s="3" t="s">
        <v>362</v>
      </c>
      <c r="CM25" s="3" t="s">
        <v>362</v>
      </c>
      <c r="CN25" s="3" t="s">
        <v>653</v>
      </c>
      <c r="CO25" s="3" t="s">
        <v>362</v>
      </c>
      <c r="CP25" s="3" t="s">
        <v>653</v>
      </c>
      <c r="CQ25" s="3" t="s">
        <v>362</v>
      </c>
      <c r="CR25" s="3" t="s">
        <v>362</v>
      </c>
    </row>
    <row r="26" spans="1:96" ht="12" customHeight="1">
      <c r="A26" s="2">
        <v>40665.561018518521</v>
      </c>
      <c r="E26" s="3">
        <v>3</v>
      </c>
      <c r="F26" s="3">
        <v>4</v>
      </c>
      <c r="G26" s="3">
        <v>3</v>
      </c>
      <c r="H26" s="3">
        <v>1</v>
      </c>
      <c r="I26" s="3">
        <v>1</v>
      </c>
      <c r="J26" s="3">
        <v>1</v>
      </c>
      <c r="K26" s="3">
        <v>1</v>
      </c>
      <c r="L26" s="3">
        <v>2</v>
      </c>
      <c r="M26" s="3">
        <v>4</v>
      </c>
      <c r="N26" s="3">
        <v>5</v>
      </c>
      <c r="O26" s="3">
        <v>4</v>
      </c>
      <c r="P26" s="3">
        <v>4</v>
      </c>
      <c r="Q26" s="3">
        <v>5</v>
      </c>
      <c r="R26" s="3">
        <v>4</v>
      </c>
      <c r="S26" s="3">
        <v>4</v>
      </c>
      <c r="T26" s="3">
        <v>4</v>
      </c>
      <c r="U26" s="3" t="s">
        <v>658</v>
      </c>
      <c r="V26" s="3">
        <v>1</v>
      </c>
      <c r="Y26" s="3">
        <v>4</v>
      </c>
      <c r="Z26" s="3">
        <v>3</v>
      </c>
      <c r="AA26" s="3">
        <v>4</v>
      </c>
      <c r="AB26" s="3">
        <v>3</v>
      </c>
      <c r="AC26" s="3">
        <v>4</v>
      </c>
      <c r="AD26" s="3">
        <v>2</v>
      </c>
      <c r="AE26" s="3">
        <v>4</v>
      </c>
      <c r="AF26" s="3">
        <v>4</v>
      </c>
      <c r="AG26" s="3">
        <v>3</v>
      </c>
      <c r="AH26" s="3">
        <v>3</v>
      </c>
      <c r="AI26" s="3">
        <v>3</v>
      </c>
      <c r="AJ26" s="3">
        <v>3</v>
      </c>
      <c r="AK26" s="3">
        <v>3</v>
      </c>
      <c r="AL26" s="3">
        <v>4</v>
      </c>
      <c r="AM26" s="3">
        <v>4</v>
      </c>
      <c r="AN26" s="3" t="s">
        <v>352</v>
      </c>
      <c r="AP26" s="3" t="s">
        <v>352</v>
      </c>
      <c r="AQ26" s="3" t="s">
        <v>352</v>
      </c>
      <c r="AS26" s="3" t="s">
        <v>653</v>
      </c>
      <c r="BD26" s="3" t="s">
        <v>653</v>
      </c>
      <c r="BE26" s="3" t="s">
        <v>362</v>
      </c>
      <c r="BH26" s="3" t="s">
        <v>653</v>
      </c>
      <c r="BI26" s="3" t="s">
        <v>362</v>
      </c>
      <c r="BK26" s="3" t="s">
        <v>352</v>
      </c>
      <c r="CI26" s="3" t="s">
        <v>79</v>
      </c>
      <c r="CJ26" s="3" t="s">
        <v>567</v>
      </c>
      <c r="CK26" s="3" t="s">
        <v>388</v>
      </c>
      <c r="CL26" s="3" t="s">
        <v>362</v>
      </c>
      <c r="CM26" s="3" t="s">
        <v>362</v>
      </c>
      <c r="CN26" s="3" t="s">
        <v>653</v>
      </c>
      <c r="CO26" s="3" t="s">
        <v>653</v>
      </c>
      <c r="CP26" s="3" t="s">
        <v>362</v>
      </c>
      <c r="CQ26" s="3" t="s">
        <v>653</v>
      </c>
      <c r="CR26" s="3" t="s">
        <v>362</v>
      </c>
    </row>
    <row r="27" spans="1:96" ht="12" customHeight="1">
      <c r="A27" s="2">
        <v>40665.569282407407</v>
      </c>
      <c r="E27" s="3">
        <v>5</v>
      </c>
      <c r="F27" s="3">
        <v>4</v>
      </c>
      <c r="G27" s="3">
        <v>5</v>
      </c>
      <c r="H27" s="3">
        <v>3</v>
      </c>
      <c r="I27" s="3">
        <v>2</v>
      </c>
      <c r="J27" s="3">
        <v>2</v>
      </c>
      <c r="K27" s="3">
        <v>4</v>
      </c>
      <c r="L27" s="3">
        <v>2</v>
      </c>
      <c r="M27" s="3">
        <v>5</v>
      </c>
      <c r="N27" s="3">
        <v>4</v>
      </c>
      <c r="O27" s="3">
        <v>5</v>
      </c>
      <c r="P27" s="3">
        <v>4</v>
      </c>
      <c r="Q27" s="3">
        <v>5</v>
      </c>
      <c r="R27" s="3">
        <v>4</v>
      </c>
      <c r="S27" s="3">
        <v>4</v>
      </c>
      <c r="T27" s="3">
        <v>4</v>
      </c>
      <c r="U27" s="3" t="s">
        <v>658</v>
      </c>
      <c r="V27" s="3">
        <v>4</v>
      </c>
      <c r="Y27" s="3">
        <v>3</v>
      </c>
      <c r="Z27" s="3">
        <v>2</v>
      </c>
      <c r="AA27" s="3">
        <v>2</v>
      </c>
      <c r="AB27" s="3">
        <v>1</v>
      </c>
      <c r="AC27" s="3">
        <v>4</v>
      </c>
      <c r="AD27" s="3">
        <v>3</v>
      </c>
      <c r="AE27" s="3">
        <v>4</v>
      </c>
      <c r="AF27" s="3">
        <v>4</v>
      </c>
      <c r="AG27" s="3">
        <v>3</v>
      </c>
      <c r="AH27" s="3">
        <v>5</v>
      </c>
      <c r="AI27" s="3">
        <v>5</v>
      </c>
      <c r="AJ27" s="3">
        <v>4</v>
      </c>
      <c r="AK27" s="3">
        <v>4</v>
      </c>
      <c r="AL27" s="3">
        <v>5</v>
      </c>
      <c r="AM27" s="3">
        <v>4</v>
      </c>
      <c r="AN27" s="3" t="s">
        <v>352</v>
      </c>
      <c r="AP27" s="3" t="s">
        <v>427</v>
      </c>
      <c r="AQ27" s="3" t="s">
        <v>439</v>
      </c>
      <c r="AS27" s="3" t="s">
        <v>653</v>
      </c>
      <c r="BD27" s="3" t="s">
        <v>362</v>
      </c>
      <c r="BE27" s="3" t="s">
        <v>362</v>
      </c>
      <c r="BH27" s="3" t="s">
        <v>362</v>
      </c>
      <c r="BI27" s="3" t="s">
        <v>362</v>
      </c>
      <c r="BK27" s="3" t="s">
        <v>352</v>
      </c>
      <c r="CI27" s="3" t="s">
        <v>645</v>
      </c>
      <c r="CJ27" s="3" t="s">
        <v>454</v>
      </c>
      <c r="CK27" s="3" t="s">
        <v>284</v>
      </c>
      <c r="CL27" s="3" t="s">
        <v>362</v>
      </c>
      <c r="CM27" s="3" t="s">
        <v>653</v>
      </c>
      <c r="CN27" s="3" t="s">
        <v>362</v>
      </c>
      <c r="CO27" s="3" t="s">
        <v>439</v>
      </c>
      <c r="CP27" s="3" t="s">
        <v>362</v>
      </c>
      <c r="CQ27" s="3" t="s">
        <v>653</v>
      </c>
      <c r="CR27" s="3" t="s">
        <v>653</v>
      </c>
    </row>
    <row r="28" spans="1:96" ht="12" customHeight="1">
      <c r="A28" s="2">
        <v>40666.412199074075</v>
      </c>
      <c r="E28" s="3">
        <v>5</v>
      </c>
      <c r="F28" s="3">
        <v>5</v>
      </c>
      <c r="G28" s="3">
        <v>5</v>
      </c>
      <c r="H28" s="3">
        <v>4</v>
      </c>
      <c r="I28" s="3">
        <v>3</v>
      </c>
      <c r="J28" s="3">
        <v>1</v>
      </c>
      <c r="K28" s="3">
        <v>1</v>
      </c>
      <c r="L28" s="3">
        <v>1</v>
      </c>
      <c r="M28" s="3">
        <v>4</v>
      </c>
      <c r="N28" s="3">
        <v>5</v>
      </c>
      <c r="O28" s="3">
        <v>5</v>
      </c>
      <c r="P28" s="3">
        <v>4</v>
      </c>
      <c r="Q28" s="3">
        <v>5</v>
      </c>
      <c r="R28" s="3">
        <v>5</v>
      </c>
      <c r="S28" s="3">
        <v>5</v>
      </c>
      <c r="T28" s="3">
        <v>5</v>
      </c>
      <c r="U28" s="3" t="s">
        <v>658</v>
      </c>
      <c r="V28" s="3">
        <v>1</v>
      </c>
      <c r="Y28" s="3">
        <v>4</v>
      </c>
      <c r="Z28" s="3">
        <v>3</v>
      </c>
      <c r="AA28" s="3">
        <v>3</v>
      </c>
      <c r="AB28" s="3">
        <v>2</v>
      </c>
      <c r="AC28" s="3">
        <v>3</v>
      </c>
      <c r="AD28" s="3">
        <v>1</v>
      </c>
      <c r="AE28" s="3">
        <v>4</v>
      </c>
      <c r="AF28" s="3">
        <v>5</v>
      </c>
      <c r="AG28" s="3">
        <v>5</v>
      </c>
      <c r="AH28" s="3">
        <v>4</v>
      </c>
      <c r="AI28" s="3">
        <v>5</v>
      </c>
      <c r="AJ28" s="3">
        <v>5</v>
      </c>
      <c r="AK28" s="3">
        <v>5</v>
      </c>
      <c r="AL28" s="3">
        <v>5</v>
      </c>
      <c r="AM28" s="3">
        <v>5</v>
      </c>
      <c r="AN28" s="3" t="s">
        <v>352</v>
      </c>
      <c r="AP28" s="3" t="s">
        <v>427</v>
      </c>
      <c r="AQ28" s="3" t="s">
        <v>352</v>
      </c>
      <c r="AS28" s="3" t="s">
        <v>362</v>
      </c>
      <c r="BD28" s="3" t="s">
        <v>362</v>
      </c>
      <c r="BE28" s="3" t="s">
        <v>362</v>
      </c>
      <c r="BH28" s="3" t="s">
        <v>427</v>
      </c>
      <c r="BI28" s="3" t="s">
        <v>352</v>
      </c>
      <c r="BK28" s="3" t="s">
        <v>352</v>
      </c>
      <c r="CI28" s="3" t="s">
        <v>181</v>
      </c>
      <c r="CJ28" s="3" t="s">
        <v>361</v>
      </c>
      <c r="CK28" s="3" t="s">
        <v>283</v>
      </c>
      <c r="CL28" s="3" t="s">
        <v>362</v>
      </c>
      <c r="CM28" s="3" t="s">
        <v>427</v>
      </c>
      <c r="CN28" s="3" t="s">
        <v>427</v>
      </c>
      <c r="CO28" s="3" t="s">
        <v>427</v>
      </c>
      <c r="CP28" s="3" t="s">
        <v>362</v>
      </c>
      <c r="CQ28" s="3" t="s">
        <v>427</v>
      </c>
      <c r="CR28" s="3" t="s">
        <v>362</v>
      </c>
    </row>
    <row r="29" spans="1:96" ht="12" customHeight="1">
      <c r="A29" s="2">
        <v>40667.279953703706</v>
      </c>
      <c r="E29" s="3">
        <v>5</v>
      </c>
      <c r="F29" s="3">
        <v>1</v>
      </c>
      <c r="G29" s="3">
        <v>5</v>
      </c>
      <c r="H29" s="3">
        <v>3</v>
      </c>
      <c r="I29" s="3">
        <v>3</v>
      </c>
      <c r="J29" s="3">
        <v>3</v>
      </c>
      <c r="K29" s="3">
        <v>4</v>
      </c>
      <c r="L29" s="3">
        <v>3</v>
      </c>
      <c r="M29" s="3">
        <v>5</v>
      </c>
      <c r="N29" s="3">
        <v>5</v>
      </c>
      <c r="O29" s="3">
        <v>5</v>
      </c>
      <c r="P29" s="3">
        <v>5</v>
      </c>
      <c r="Q29" s="3">
        <v>5</v>
      </c>
      <c r="R29" s="3">
        <v>5</v>
      </c>
      <c r="S29" s="3">
        <v>5</v>
      </c>
      <c r="T29" s="3">
        <v>5</v>
      </c>
      <c r="U29" s="3" t="s">
        <v>658</v>
      </c>
      <c r="V29" s="3">
        <v>1</v>
      </c>
      <c r="Y29" s="3">
        <v>5</v>
      </c>
      <c r="Z29" s="3">
        <v>1</v>
      </c>
      <c r="AA29" s="3">
        <v>2</v>
      </c>
      <c r="AB29" s="3">
        <v>3</v>
      </c>
      <c r="AC29" s="3">
        <v>5</v>
      </c>
      <c r="AD29" s="3">
        <v>4</v>
      </c>
      <c r="AE29" s="3">
        <v>5</v>
      </c>
      <c r="AF29" s="3">
        <v>5</v>
      </c>
      <c r="AG29" s="3">
        <v>5</v>
      </c>
      <c r="AH29" s="3">
        <v>5</v>
      </c>
      <c r="AI29" s="3">
        <v>5</v>
      </c>
      <c r="AJ29" s="3">
        <v>4</v>
      </c>
      <c r="AK29" s="3">
        <v>4</v>
      </c>
      <c r="AL29" s="3">
        <v>5</v>
      </c>
      <c r="AM29" s="3">
        <v>4</v>
      </c>
      <c r="AN29" s="3" t="s">
        <v>352</v>
      </c>
      <c r="AP29" s="3" t="s">
        <v>362</v>
      </c>
      <c r="AQ29" s="3" t="s">
        <v>362</v>
      </c>
      <c r="AS29" s="3" t="s">
        <v>653</v>
      </c>
      <c r="BD29" s="3" t="s">
        <v>362</v>
      </c>
      <c r="BE29" s="3" t="s">
        <v>352</v>
      </c>
      <c r="BH29" s="3" t="s">
        <v>362</v>
      </c>
      <c r="BI29" s="3" t="s">
        <v>362</v>
      </c>
      <c r="BK29" s="3" t="s">
        <v>352</v>
      </c>
      <c r="CI29" s="3" t="s">
        <v>506</v>
      </c>
      <c r="CJ29" s="3" t="s">
        <v>488</v>
      </c>
      <c r="CK29" s="3" t="s">
        <v>436</v>
      </c>
      <c r="CL29" s="3" t="s">
        <v>352</v>
      </c>
      <c r="CM29" s="3" t="s">
        <v>653</v>
      </c>
      <c r="CN29" s="3" t="s">
        <v>427</v>
      </c>
      <c r="CO29" s="3" t="s">
        <v>427</v>
      </c>
      <c r="CP29" s="3" t="s">
        <v>362</v>
      </c>
      <c r="CQ29" s="3" t="s">
        <v>427</v>
      </c>
      <c r="CR29" s="3" t="s">
        <v>352</v>
      </c>
    </row>
    <row r="30" spans="1:96" ht="12.75" customHeight="1">
      <c r="E30">
        <f>AVERAGE(E2:E29)</f>
        <v>4.3214285714285712</v>
      </c>
      <c r="F30">
        <f t="shared" ref="F30:T30" si="0">AVERAGE(F2:F29)</f>
        <v>2.9642857142857144</v>
      </c>
      <c r="G30">
        <f t="shared" si="0"/>
        <v>4.4642857142857144</v>
      </c>
      <c r="H30">
        <f t="shared" si="0"/>
        <v>3.25</v>
      </c>
      <c r="I30">
        <f t="shared" si="0"/>
        <v>2.6428571428571428</v>
      </c>
      <c r="J30">
        <f t="shared" si="0"/>
        <v>2.25</v>
      </c>
      <c r="K30">
        <f t="shared" si="0"/>
        <v>2.6785714285714284</v>
      </c>
      <c r="L30">
        <f t="shared" si="0"/>
        <v>2.5</v>
      </c>
      <c r="M30">
        <f t="shared" si="0"/>
        <v>4.4642857142857144</v>
      </c>
      <c r="N30">
        <f t="shared" si="0"/>
        <v>4.4285714285714288</v>
      </c>
      <c r="O30">
        <f t="shared" si="0"/>
        <v>4.3571428571428568</v>
      </c>
      <c r="P30">
        <f t="shared" si="0"/>
        <v>4.0357142857142856</v>
      </c>
      <c r="Q30">
        <f t="shared" si="0"/>
        <v>4.7857142857142856</v>
      </c>
      <c r="R30">
        <f t="shared" si="0"/>
        <v>4.3571428571428568</v>
      </c>
      <c r="S30">
        <f t="shared" si="0"/>
        <v>4.3928571428571432</v>
      </c>
      <c r="T30">
        <f t="shared" si="0"/>
        <v>3.8214285714285716</v>
      </c>
      <c r="V30">
        <f>AVERAGE(V2:V29)</f>
        <v>2.5714285714285716</v>
      </c>
      <c r="Y30">
        <f t="shared" ref="Y30:AM30" si="1">AVERAGE(Y2:Y29)</f>
        <v>3.8928571428571428</v>
      </c>
      <c r="Z30">
        <f t="shared" si="1"/>
        <v>2.7142857142857144</v>
      </c>
      <c r="AA30">
        <f t="shared" si="1"/>
        <v>2.8571428571428572</v>
      </c>
      <c r="AB30">
        <f t="shared" si="1"/>
        <v>2.1428571428571428</v>
      </c>
      <c r="AC30">
        <f t="shared" si="1"/>
        <v>3.25</v>
      </c>
      <c r="AD30">
        <f t="shared" si="1"/>
        <v>2.8571428571428572</v>
      </c>
      <c r="AE30">
        <f t="shared" si="1"/>
        <v>4.4642857142857144</v>
      </c>
      <c r="AF30">
        <f t="shared" si="1"/>
        <v>3.8571428571428572</v>
      </c>
      <c r="AG30">
        <f t="shared" si="1"/>
        <v>3.5714285714285716</v>
      </c>
      <c r="AH30">
        <f t="shared" si="1"/>
        <v>4.0714285714285712</v>
      </c>
      <c r="AI30">
        <f t="shared" si="1"/>
        <v>4.0357142857142856</v>
      </c>
      <c r="AJ30">
        <f t="shared" si="1"/>
        <v>3.4642857142857144</v>
      </c>
      <c r="AK30">
        <f t="shared" si="1"/>
        <v>4.0714285714285712</v>
      </c>
      <c r="AL30">
        <f t="shared" si="1"/>
        <v>4.6428571428571432</v>
      </c>
      <c r="AM30">
        <f t="shared" si="1"/>
        <v>4.4642857142857144</v>
      </c>
    </row>
    <row r="32" spans="1:96" ht="12.75" customHeight="1">
      <c r="E32">
        <f>COUNTIF(E2:E29,1)</f>
        <v>1</v>
      </c>
      <c r="F32">
        <f t="shared" ref="F32:T32" si="2">COUNTIF(F2:F29,1)</f>
        <v>5</v>
      </c>
      <c r="G32">
        <f t="shared" si="2"/>
        <v>0</v>
      </c>
      <c r="H32">
        <f t="shared" si="2"/>
        <v>4</v>
      </c>
      <c r="I32">
        <f t="shared" si="2"/>
        <v>4</v>
      </c>
      <c r="J32">
        <f t="shared" si="2"/>
        <v>8</v>
      </c>
      <c r="K32">
        <f t="shared" si="2"/>
        <v>5</v>
      </c>
      <c r="L32">
        <f t="shared" si="2"/>
        <v>3</v>
      </c>
      <c r="M32">
        <f t="shared" si="2"/>
        <v>0</v>
      </c>
      <c r="N32">
        <f t="shared" si="2"/>
        <v>0</v>
      </c>
      <c r="O32">
        <f t="shared" si="2"/>
        <v>1</v>
      </c>
      <c r="P32">
        <f t="shared" si="2"/>
        <v>1</v>
      </c>
      <c r="Q32">
        <f t="shared" si="2"/>
        <v>0</v>
      </c>
      <c r="R32">
        <f t="shared" si="2"/>
        <v>0</v>
      </c>
      <c r="S32">
        <f t="shared" si="2"/>
        <v>0</v>
      </c>
      <c r="T32">
        <f t="shared" si="2"/>
        <v>0</v>
      </c>
      <c r="V32">
        <f>COUNTIF(V2:V29,1)</f>
        <v>5</v>
      </c>
      <c r="Y32">
        <f t="shared" ref="Y32:AC32" si="3">COUNTIF(Y2:Y29,1)</f>
        <v>2</v>
      </c>
      <c r="Z32">
        <f t="shared" si="3"/>
        <v>5</v>
      </c>
      <c r="AA32">
        <f t="shared" si="3"/>
        <v>2</v>
      </c>
      <c r="AB32">
        <f t="shared" si="3"/>
        <v>7</v>
      </c>
      <c r="AC32">
        <f t="shared" si="3"/>
        <v>4</v>
      </c>
      <c r="AD32">
        <f t="shared" ref="AD32:AM32" si="4">COUNTIF(AD2:AD29,1)</f>
        <v>4</v>
      </c>
      <c r="AE32">
        <f t="shared" si="4"/>
        <v>1</v>
      </c>
      <c r="AF32">
        <f t="shared" si="4"/>
        <v>1</v>
      </c>
      <c r="AG32">
        <f t="shared" si="4"/>
        <v>1</v>
      </c>
      <c r="AH32">
        <f t="shared" si="4"/>
        <v>1</v>
      </c>
      <c r="AI32">
        <f t="shared" si="4"/>
        <v>0</v>
      </c>
      <c r="AJ32">
        <f t="shared" si="4"/>
        <v>1</v>
      </c>
      <c r="AK32">
        <f t="shared" si="4"/>
        <v>0</v>
      </c>
      <c r="AL32">
        <f t="shared" si="4"/>
        <v>0</v>
      </c>
      <c r="AM32">
        <f t="shared" si="4"/>
        <v>0</v>
      </c>
      <c r="AN32">
        <f>COUNTIF(AN2:AN29,"Never")</f>
        <v>3</v>
      </c>
      <c r="AP32">
        <f t="shared" ref="AP32:AQ32" si="5">COUNTIF(AP2:AP29,"Never")</f>
        <v>12</v>
      </c>
      <c r="AQ32">
        <f t="shared" si="5"/>
        <v>3</v>
      </c>
      <c r="AS32">
        <f>COUNTIF(AS2:AS29,"Never")</f>
        <v>4</v>
      </c>
      <c r="BD32">
        <f t="shared" ref="BD32:BE32" si="6">COUNTIF(BD2:BD29,"Never")</f>
        <v>5</v>
      </c>
      <c r="BE32">
        <f t="shared" si="6"/>
        <v>0</v>
      </c>
      <c r="BH32">
        <f t="shared" ref="BH32:BI32" si="7">COUNTIF(BH2:BH29,"Never")</f>
        <v>7</v>
      </c>
      <c r="BI32">
        <f t="shared" si="7"/>
        <v>3</v>
      </c>
      <c r="BK32">
        <f>COUNTIF(BK2:BK29,"Never")</f>
        <v>1</v>
      </c>
      <c r="CI32">
        <f t="shared" ref="CI32:CQ32" si="8">COUNTIF(CI2:CI29,"Never")</f>
        <v>0</v>
      </c>
      <c r="CJ32">
        <f t="shared" si="8"/>
        <v>0</v>
      </c>
      <c r="CK32">
        <f t="shared" si="8"/>
        <v>0</v>
      </c>
      <c r="CL32">
        <f t="shared" si="8"/>
        <v>3</v>
      </c>
      <c r="CM32">
        <f t="shared" si="8"/>
        <v>9</v>
      </c>
      <c r="CN32">
        <f t="shared" si="8"/>
        <v>13</v>
      </c>
      <c r="CO32">
        <f t="shared" si="8"/>
        <v>7</v>
      </c>
      <c r="CP32">
        <f t="shared" si="8"/>
        <v>3</v>
      </c>
      <c r="CQ32">
        <f t="shared" si="8"/>
        <v>7</v>
      </c>
      <c r="CR32">
        <f>COUNTIF(CR2:CR29,"Never")</f>
        <v>2</v>
      </c>
    </row>
    <row r="33" spans="5:96" ht="12.75" customHeight="1">
      <c r="E33">
        <f>COUNTIF(E2:E29,2)</f>
        <v>2</v>
      </c>
      <c r="F33">
        <f t="shared" ref="F33:T33" si="9">COUNTIF(F2:F29,2)</f>
        <v>7</v>
      </c>
      <c r="G33">
        <f t="shared" si="9"/>
        <v>0</v>
      </c>
      <c r="H33">
        <f t="shared" si="9"/>
        <v>2</v>
      </c>
      <c r="I33">
        <f t="shared" si="9"/>
        <v>8</v>
      </c>
      <c r="J33">
        <f t="shared" si="9"/>
        <v>8</v>
      </c>
      <c r="K33">
        <f t="shared" si="9"/>
        <v>6</v>
      </c>
      <c r="L33">
        <f t="shared" si="9"/>
        <v>12</v>
      </c>
      <c r="M33">
        <f t="shared" si="9"/>
        <v>1</v>
      </c>
      <c r="N33">
        <f t="shared" si="9"/>
        <v>0</v>
      </c>
      <c r="O33">
        <f t="shared" si="9"/>
        <v>0</v>
      </c>
      <c r="P33">
        <f t="shared" si="9"/>
        <v>1</v>
      </c>
      <c r="Q33">
        <f t="shared" si="9"/>
        <v>0</v>
      </c>
      <c r="R33">
        <f t="shared" si="9"/>
        <v>1</v>
      </c>
      <c r="S33">
        <f t="shared" si="9"/>
        <v>0</v>
      </c>
      <c r="T33">
        <f t="shared" si="9"/>
        <v>3</v>
      </c>
      <c r="V33">
        <f>COUNTIF(V2:V29,2)</f>
        <v>7</v>
      </c>
      <c r="Y33">
        <f t="shared" ref="Y33:AC33" si="10">COUNTIF(Y2:Y29,2)</f>
        <v>1</v>
      </c>
      <c r="Z33">
        <f t="shared" si="10"/>
        <v>7</v>
      </c>
      <c r="AA33">
        <f t="shared" si="10"/>
        <v>7</v>
      </c>
      <c r="AB33">
        <f t="shared" si="10"/>
        <v>11</v>
      </c>
      <c r="AC33">
        <f t="shared" si="10"/>
        <v>3</v>
      </c>
      <c r="AD33">
        <f t="shared" ref="AD33:AM33" si="11">COUNTIF(AD2:AD29,2)</f>
        <v>8</v>
      </c>
      <c r="AE33">
        <f t="shared" si="11"/>
        <v>0</v>
      </c>
      <c r="AF33">
        <f t="shared" si="11"/>
        <v>1</v>
      </c>
      <c r="AG33">
        <f t="shared" si="11"/>
        <v>2</v>
      </c>
      <c r="AH33">
        <f t="shared" si="11"/>
        <v>0</v>
      </c>
      <c r="AI33">
        <f t="shared" si="11"/>
        <v>0</v>
      </c>
      <c r="AJ33">
        <f t="shared" si="11"/>
        <v>3</v>
      </c>
      <c r="AK33">
        <f t="shared" si="11"/>
        <v>1</v>
      </c>
      <c r="AL33">
        <f t="shared" si="11"/>
        <v>0</v>
      </c>
      <c r="AM33">
        <f t="shared" si="11"/>
        <v>0</v>
      </c>
      <c r="AN33">
        <f>COUNTIF(AN2:AN29,"Monthly")</f>
        <v>1</v>
      </c>
      <c r="AP33">
        <f t="shared" ref="AP33:AQ33" si="12">COUNTIF(AP2:AP29,"Monthly")</f>
        <v>4</v>
      </c>
      <c r="AQ33">
        <f t="shared" si="12"/>
        <v>4</v>
      </c>
      <c r="AS33">
        <f>COUNTIF(AS2:AS29,"Monthly")</f>
        <v>14</v>
      </c>
      <c r="BD33">
        <f t="shared" ref="BD33:BE33" si="13">COUNTIF(BD2:BD29,"Monthly")</f>
        <v>6</v>
      </c>
      <c r="BE33">
        <f t="shared" si="13"/>
        <v>1</v>
      </c>
      <c r="BH33">
        <f t="shared" ref="BH33:BI33" si="14">COUNTIF(BH2:BH29,"Monthly")</f>
        <v>4</v>
      </c>
      <c r="BI33">
        <f t="shared" si="14"/>
        <v>10</v>
      </c>
      <c r="BK33">
        <f>COUNTIF(BK2:BK29,"Monthly")</f>
        <v>2</v>
      </c>
      <c r="CI33">
        <f t="shared" ref="CI33:CQ33" si="15">COUNTIF(CI2:CI29,"Monthly")</f>
        <v>0</v>
      </c>
      <c r="CJ33">
        <f t="shared" si="15"/>
        <v>0</v>
      </c>
      <c r="CK33">
        <f t="shared" si="15"/>
        <v>0</v>
      </c>
      <c r="CL33">
        <f t="shared" si="15"/>
        <v>7</v>
      </c>
      <c r="CM33">
        <f t="shared" si="15"/>
        <v>9</v>
      </c>
      <c r="CN33">
        <f t="shared" si="15"/>
        <v>9</v>
      </c>
      <c r="CO33">
        <f t="shared" si="15"/>
        <v>7</v>
      </c>
      <c r="CP33">
        <f t="shared" si="15"/>
        <v>10</v>
      </c>
      <c r="CQ33">
        <f t="shared" si="15"/>
        <v>4</v>
      </c>
      <c r="CR33">
        <f>COUNTIF(CR2:CR29,"Monthly")</f>
        <v>6</v>
      </c>
    </row>
    <row r="34" spans="5:96" ht="12.75" customHeight="1">
      <c r="E34">
        <f>COUNTIF(E2:E29,3)</f>
        <v>3</v>
      </c>
      <c r="F34">
        <f t="shared" ref="F34:T34" si="16">COUNTIF(F2:F29,3)</f>
        <v>4</v>
      </c>
      <c r="G34">
        <f t="shared" si="16"/>
        <v>2</v>
      </c>
      <c r="H34">
        <f t="shared" si="16"/>
        <v>9</v>
      </c>
      <c r="I34">
        <f t="shared" si="16"/>
        <v>12</v>
      </c>
      <c r="J34">
        <f t="shared" si="16"/>
        <v>9</v>
      </c>
      <c r="K34">
        <f t="shared" si="16"/>
        <v>11</v>
      </c>
      <c r="L34">
        <f t="shared" si="16"/>
        <v>9</v>
      </c>
      <c r="M34">
        <f t="shared" si="16"/>
        <v>0</v>
      </c>
      <c r="N34">
        <f t="shared" si="16"/>
        <v>2</v>
      </c>
      <c r="O34">
        <f t="shared" si="16"/>
        <v>3</v>
      </c>
      <c r="P34">
        <f t="shared" si="16"/>
        <v>3</v>
      </c>
      <c r="Q34">
        <f t="shared" si="16"/>
        <v>0</v>
      </c>
      <c r="R34">
        <f t="shared" si="16"/>
        <v>0</v>
      </c>
      <c r="S34">
        <f t="shared" si="16"/>
        <v>4</v>
      </c>
      <c r="T34">
        <f t="shared" si="16"/>
        <v>7</v>
      </c>
      <c r="V34">
        <f>COUNTIF(V2:V29,3)</f>
        <v>11</v>
      </c>
      <c r="Y34">
        <f t="shared" ref="Y34:AC34" si="17">COUNTIF(Y2:Y29,3)</f>
        <v>4</v>
      </c>
      <c r="Z34">
        <f t="shared" si="17"/>
        <v>9</v>
      </c>
      <c r="AA34">
        <f t="shared" si="17"/>
        <v>12</v>
      </c>
      <c r="AB34">
        <f t="shared" si="17"/>
        <v>9</v>
      </c>
      <c r="AC34">
        <f t="shared" si="17"/>
        <v>9</v>
      </c>
      <c r="AD34">
        <f t="shared" ref="AD34:AM34" si="18">COUNTIF(AD2:AD29,3)</f>
        <v>5</v>
      </c>
      <c r="AE34">
        <f t="shared" si="18"/>
        <v>0</v>
      </c>
      <c r="AF34">
        <f t="shared" si="18"/>
        <v>5</v>
      </c>
      <c r="AG34">
        <f t="shared" si="18"/>
        <v>10</v>
      </c>
      <c r="AH34">
        <f t="shared" si="18"/>
        <v>5</v>
      </c>
      <c r="AI34">
        <f t="shared" si="18"/>
        <v>5</v>
      </c>
      <c r="AJ34">
        <f t="shared" si="18"/>
        <v>8</v>
      </c>
      <c r="AK34">
        <f t="shared" si="18"/>
        <v>4</v>
      </c>
      <c r="AL34">
        <f t="shared" si="18"/>
        <v>2</v>
      </c>
      <c r="AM34">
        <f t="shared" si="18"/>
        <v>1</v>
      </c>
      <c r="AN34">
        <f>COUNTIF(AN2:AN29,"Weekly")</f>
        <v>3</v>
      </c>
      <c r="AP34">
        <f t="shared" ref="AP34:AQ34" si="19">COUNTIF(AP2:AP29,"Weekly")</f>
        <v>8</v>
      </c>
      <c r="AQ34">
        <f t="shared" si="19"/>
        <v>7</v>
      </c>
      <c r="AS34">
        <f>COUNTIF(AS2:AS29,"Weekly")</f>
        <v>7</v>
      </c>
      <c r="BD34">
        <f t="shared" ref="BD34:BE34" si="20">COUNTIF(BD2:BD29,"Weekly")</f>
        <v>15</v>
      </c>
      <c r="BE34">
        <f t="shared" si="20"/>
        <v>18</v>
      </c>
      <c r="BH34">
        <f t="shared" ref="BH34:BI34" si="21">COUNTIF(BH2:BH29,"Weekly")</f>
        <v>3</v>
      </c>
      <c r="BI34">
        <f t="shared" si="21"/>
        <v>8</v>
      </c>
      <c r="BK34">
        <f>COUNTIF(BK2:BK29,"Weekly")</f>
        <v>11</v>
      </c>
      <c r="CI34">
        <f t="shared" ref="CI34:CQ34" si="22">COUNTIF(CI2:CI29,"Weekly")</f>
        <v>0</v>
      </c>
      <c r="CJ34">
        <f t="shared" si="22"/>
        <v>0</v>
      </c>
      <c r="CK34">
        <f t="shared" si="22"/>
        <v>0</v>
      </c>
      <c r="CL34">
        <f t="shared" si="22"/>
        <v>9</v>
      </c>
      <c r="CM34">
        <f t="shared" si="22"/>
        <v>4</v>
      </c>
      <c r="CN34">
        <f t="shared" si="22"/>
        <v>5</v>
      </c>
      <c r="CO34">
        <f t="shared" si="22"/>
        <v>1</v>
      </c>
      <c r="CP34">
        <f t="shared" si="22"/>
        <v>9</v>
      </c>
      <c r="CQ34">
        <f t="shared" si="22"/>
        <v>1</v>
      </c>
      <c r="CR34">
        <f>COUNTIF(CR2:CR29,"Weekly")</f>
        <v>10</v>
      </c>
    </row>
    <row r="35" spans="5:96" ht="12.75" customHeight="1">
      <c r="E35">
        <f>COUNTIF(E2:E29,4)</f>
        <v>3</v>
      </c>
      <c r="F35">
        <f t="shared" ref="F35:T35" si="23">COUNTIF(F2:F29,4)</f>
        <v>8</v>
      </c>
      <c r="G35">
        <f t="shared" si="23"/>
        <v>11</v>
      </c>
      <c r="H35">
        <f t="shared" si="23"/>
        <v>9</v>
      </c>
      <c r="I35">
        <f t="shared" si="23"/>
        <v>2</v>
      </c>
      <c r="J35">
        <f t="shared" si="23"/>
        <v>3</v>
      </c>
      <c r="K35">
        <f t="shared" si="23"/>
        <v>5</v>
      </c>
      <c r="L35">
        <f t="shared" si="23"/>
        <v>4</v>
      </c>
      <c r="M35">
        <f t="shared" si="23"/>
        <v>12</v>
      </c>
      <c r="N35">
        <f t="shared" si="23"/>
        <v>12</v>
      </c>
      <c r="O35">
        <f t="shared" si="23"/>
        <v>8</v>
      </c>
      <c r="P35">
        <f t="shared" si="23"/>
        <v>14</v>
      </c>
      <c r="Q35">
        <f t="shared" si="23"/>
        <v>6</v>
      </c>
      <c r="R35">
        <f t="shared" si="23"/>
        <v>15</v>
      </c>
      <c r="S35">
        <f t="shared" si="23"/>
        <v>9</v>
      </c>
      <c r="T35">
        <f t="shared" si="23"/>
        <v>10</v>
      </c>
      <c r="V35">
        <f>COUNTIF(V2:V29,4)</f>
        <v>5</v>
      </c>
      <c r="Y35">
        <f t="shared" ref="Y35:AC35" si="24">COUNTIF(Y2:Y29,4)</f>
        <v>12</v>
      </c>
      <c r="Z35">
        <f t="shared" si="24"/>
        <v>5</v>
      </c>
      <c r="AA35">
        <f t="shared" si="24"/>
        <v>7</v>
      </c>
      <c r="AB35">
        <f t="shared" si="24"/>
        <v>1</v>
      </c>
      <c r="AC35">
        <f t="shared" si="24"/>
        <v>6</v>
      </c>
      <c r="AD35">
        <f t="shared" ref="AD35:AM35" si="25">COUNTIF(AD2:AD29,4)</f>
        <v>10</v>
      </c>
      <c r="AE35">
        <f t="shared" si="25"/>
        <v>11</v>
      </c>
      <c r="AF35">
        <f t="shared" si="25"/>
        <v>15</v>
      </c>
      <c r="AG35">
        <f t="shared" si="25"/>
        <v>10</v>
      </c>
      <c r="AH35">
        <f t="shared" si="25"/>
        <v>12</v>
      </c>
      <c r="AI35">
        <f t="shared" si="25"/>
        <v>17</v>
      </c>
      <c r="AJ35">
        <f t="shared" si="25"/>
        <v>14</v>
      </c>
      <c r="AK35">
        <f t="shared" si="25"/>
        <v>15</v>
      </c>
      <c r="AL35">
        <f t="shared" si="25"/>
        <v>6</v>
      </c>
      <c r="AM35">
        <f t="shared" si="25"/>
        <v>13</v>
      </c>
      <c r="AN35">
        <f>COUNTIF(AN2:AN29,"Daily")</f>
        <v>20</v>
      </c>
      <c r="AP35">
        <f t="shared" ref="AP35:AQ35" si="26">COUNTIF(AP2:AP29,"Daily")</f>
        <v>3</v>
      </c>
      <c r="AQ35">
        <f t="shared" si="26"/>
        <v>10</v>
      </c>
      <c r="AS35">
        <f>COUNTIF(AS2:AS29,"Daily")</f>
        <v>2</v>
      </c>
      <c r="BD35">
        <f t="shared" ref="BD35:BE35" si="27">COUNTIF(BD2:BD29,"Daily")</f>
        <v>0</v>
      </c>
      <c r="BE35">
        <f t="shared" si="27"/>
        <v>8</v>
      </c>
      <c r="BH35">
        <f t="shared" ref="BH35:BI35" si="28">COUNTIF(BH2:BH29,"Daily")</f>
        <v>0</v>
      </c>
      <c r="BI35">
        <f t="shared" si="28"/>
        <v>4</v>
      </c>
      <c r="BK35">
        <f>COUNTIF(BK2:BK29,"Daily")</f>
        <v>13</v>
      </c>
      <c r="CI35">
        <f t="shared" ref="CI35:CQ35" si="29">COUNTIF(CI2:CI29,"Daily")</f>
        <v>0</v>
      </c>
      <c r="CJ35">
        <f t="shared" si="29"/>
        <v>0</v>
      </c>
      <c r="CK35">
        <f t="shared" si="29"/>
        <v>0</v>
      </c>
      <c r="CL35">
        <f t="shared" si="29"/>
        <v>7</v>
      </c>
      <c r="CM35">
        <f t="shared" si="29"/>
        <v>5</v>
      </c>
      <c r="CN35">
        <f t="shared" si="29"/>
        <v>0</v>
      </c>
      <c r="CO35">
        <f t="shared" si="29"/>
        <v>0</v>
      </c>
      <c r="CP35">
        <f t="shared" si="29"/>
        <v>5</v>
      </c>
      <c r="CQ35">
        <f t="shared" si="29"/>
        <v>0</v>
      </c>
      <c r="CR35">
        <f>COUNTIF(CR2:CR29,"Daily")</f>
        <v>5</v>
      </c>
    </row>
    <row r="36" spans="5:96" ht="12.75" customHeight="1">
      <c r="E36">
        <f>COUNTIF(E2:E29,5)</f>
        <v>19</v>
      </c>
      <c r="F36">
        <f t="shared" ref="F36:T36" si="30">COUNTIF(F2:F29,5)</f>
        <v>4</v>
      </c>
      <c r="G36">
        <f t="shared" si="30"/>
        <v>15</v>
      </c>
      <c r="H36">
        <f t="shared" si="30"/>
        <v>4</v>
      </c>
      <c r="I36">
        <f t="shared" si="30"/>
        <v>2</v>
      </c>
      <c r="J36">
        <f t="shared" si="30"/>
        <v>0</v>
      </c>
      <c r="K36">
        <f t="shared" si="30"/>
        <v>1</v>
      </c>
      <c r="L36">
        <f t="shared" si="30"/>
        <v>0</v>
      </c>
      <c r="M36">
        <f t="shared" si="30"/>
        <v>15</v>
      </c>
      <c r="N36">
        <f t="shared" si="30"/>
        <v>14</v>
      </c>
      <c r="O36">
        <f t="shared" si="30"/>
        <v>16</v>
      </c>
      <c r="P36">
        <f t="shared" si="30"/>
        <v>9</v>
      </c>
      <c r="Q36">
        <f t="shared" si="30"/>
        <v>22</v>
      </c>
      <c r="R36">
        <f t="shared" si="30"/>
        <v>12</v>
      </c>
      <c r="S36">
        <f t="shared" si="30"/>
        <v>15</v>
      </c>
      <c r="T36">
        <f t="shared" si="30"/>
        <v>8</v>
      </c>
      <c r="V36">
        <f>COUNTIF(V2:V29,5)</f>
        <v>0</v>
      </c>
      <c r="Y36">
        <f t="shared" ref="Y36:AC36" si="31">COUNTIF(Y2:Y29,5)</f>
        <v>9</v>
      </c>
      <c r="Z36">
        <f t="shared" si="31"/>
        <v>2</v>
      </c>
      <c r="AA36">
        <f t="shared" si="31"/>
        <v>0</v>
      </c>
      <c r="AB36">
        <f t="shared" si="31"/>
        <v>0</v>
      </c>
      <c r="AC36">
        <f t="shared" si="31"/>
        <v>6</v>
      </c>
      <c r="AD36">
        <f t="shared" ref="AD36:AM36" si="32">COUNTIF(AD2:AD29,5)</f>
        <v>1</v>
      </c>
      <c r="AE36">
        <f t="shared" si="32"/>
        <v>16</v>
      </c>
      <c r="AF36">
        <f t="shared" si="32"/>
        <v>6</v>
      </c>
      <c r="AG36">
        <f t="shared" si="32"/>
        <v>5</v>
      </c>
      <c r="AH36">
        <f t="shared" si="32"/>
        <v>10</v>
      </c>
      <c r="AI36">
        <f t="shared" si="32"/>
        <v>6</v>
      </c>
      <c r="AJ36">
        <f t="shared" si="32"/>
        <v>2</v>
      </c>
      <c r="AK36">
        <f t="shared" si="32"/>
        <v>8</v>
      </c>
      <c r="AL36">
        <f t="shared" si="32"/>
        <v>20</v>
      </c>
      <c r="AM36">
        <f t="shared" si="32"/>
        <v>14</v>
      </c>
      <c r="AN36">
        <f>COUNTIF(AN2:AN29,"Beats me - tell me more!")</f>
        <v>1</v>
      </c>
      <c r="AP36">
        <f t="shared" ref="AP36:AQ36" si="33">COUNTIF(AP2:AP29,"Beats me - tell me more!")</f>
        <v>1</v>
      </c>
      <c r="AQ36">
        <f t="shared" si="33"/>
        <v>4</v>
      </c>
      <c r="AS36">
        <f>COUNTIF(AS2:AS29,"Beats me - tell me more!")</f>
        <v>1</v>
      </c>
      <c r="BD36">
        <f t="shared" ref="BD36:BE36" si="34">COUNTIF(BD2:BD29,"Beats me - tell me more!")</f>
        <v>2</v>
      </c>
      <c r="BE36">
        <f t="shared" si="34"/>
        <v>1</v>
      </c>
      <c r="BH36">
        <f t="shared" ref="BH36:BI36" si="35">COUNTIF(BH2:BH29,"Beats me - tell me more!")</f>
        <v>14</v>
      </c>
      <c r="BI36">
        <f t="shared" si="35"/>
        <v>3</v>
      </c>
      <c r="BK36">
        <f>COUNTIF(BK2:BK29,"Beats me - tell me more!")</f>
        <v>1</v>
      </c>
      <c r="CI36">
        <f t="shared" ref="CI36:CQ36" si="36">COUNTIF(CI2:CI29,"Beats me - tell me more!")</f>
        <v>0</v>
      </c>
      <c r="CJ36">
        <f t="shared" si="36"/>
        <v>0</v>
      </c>
      <c r="CK36">
        <f t="shared" si="36"/>
        <v>0</v>
      </c>
      <c r="CL36">
        <f t="shared" si="36"/>
        <v>2</v>
      </c>
      <c r="CM36">
        <f t="shared" si="36"/>
        <v>1</v>
      </c>
      <c r="CN36">
        <f t="shared" si="36"/>
        <v>1</v>
      </c>
      <c r="CO36">
        <f t="shared" si="36"/>
        <v>13</v>
      </c>
      <c r="CP36">
        <f t="shared" si="36"/>
        <v>1</v>
      </c>
      <c r="CQ36">
        <f t="shared" si="36"/>
        <v>16</v>
      </c>
      <c r="CR36">
        <f>COUNTIF(CR2:CR29,"Beats me - tell me more!")</f>
        <v>5</v>
      </c>
    </row>
    <row r="38" spans="5:96" ht="12.75" customHeight="1">
      <c r="BD38">
        <v>37</v>
      </c>
      <c r="BE38">
        <v>38</v>
      </c>
      <c r="BH38">
        <v>39</v>
      </c>
      <c r="BI38">
        <v>40</v>
      </c>
      <c r="BK38">
        <v>41</v>
      </c>
      <c r="CL38">
        <v>42</v>
      </c>
      <c r="CM38">
        <v>43</v>
      </c>
      <c r="CN38">
        <v>44</v>
      </c>
      <c r="CO38">
        <v>45</v>
      </c>
      <c r="CP38">
        <v>46</v>
      </c>
      <c r="CQ38">
        <v>47</v>
      </c>
      <c r="CR38">
        <v>48</v>
      </c>
    </row>
    <row r="39" spans="5:96" ht="12.75" customHeight="1">
      <c r="E39">
        <v>1</v>
      </c>
      <c r="F39">
        <v>2</v>
      </c>
      <c r="G39">
        <v>3</v>
      </c>
      <c r="H39">
        <v>4</v>
      </c>
      <c r="I39">
        <v>5</v>
      </c>
      <c r="J39">
        <v>6</v>
      </c>
      <c r="K39">
        <v>7</v>
      </c>
      <c r="L39">
        <v>8</v>
      </c>
      <c r="M39">
        <v>9</v>
      </c>
      <c r="N39">
        <v>10</v>
      </c>
      <c r="O39">
        <v>11</v>
      </c>
      <c r="P39">
        <v>12</v>
      </c>
      <c r="Q39">
        <v>13</v>
      </c>
      <c r="R39">
        <v>14</v>
      </c>
      <c r="S39">
        <v>15</v>
      </c>
      <c r="T39">
        <v>16</v>
      </c>
      <c r="V39">
        <v>17</v>
      </c>
      <c r="Y39">
        <v>18</v>
      </c>
      <c r="Z39">
        <v>19</v>
      </c>
      <c r="AA39">
        <v>20</v>
      </c>
      <c r="AB39">
        <v>21</v>
      </c>
      <c r="AC39">
        <v>22</v>
      </c>
      <c r="AD39">
        <v>23</v>
      </c>
      <c r="AE39">
        <v>24</v>
      </c>
      <c r="AF39">
        <v>25</v>
      </c>
      <c r="AG39">
        <v>26</v>
      </c>
      <c r="AH39">
        <v>27</v>
      </c>
      <c r="AI39">
        <v>28</v>
      </c>
      <c r="AJ39">
        <v>29</v>
      </c>
      <c r="AK39">
        <v>30</v>
      </c>
      <c r="AL39">
        <v>31</v>
      </c>
      <c r="AM39">
        <v>32</v>
      </c>
      <c r="AN39">
        <v>33</v>
      </c>
      <c r="AP39">
        <v>34</v>
      </c>
      <c r="AQ39">
        <v>35</v>
      </c>
      <c r="AS39">
        <v>36</v>
      </c>
    </row>
  </sheetData>
  <sheetCalcPr fullCalcOnLoad="1"/>
  <autoFilter ref="A1:CR29"/>
  <sortState ref="A2:CR211">
    <sortCondition ref="U2:U211"/>
  </sortState>
  <phoneticPr fontId="2" type="noConversion"/>
  <pageMargins left="0.75" right="0.75" top="1" bottom="1" header="0.5" footer="0.5"/>
  <pageSetup paperSize="9" orientation="portrait" horizontalDpi="300" verticalDpi="300"/>
  <headerFooter alignWithMargins="0"/>
  <legacy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65"/>
  <sheetViews>
    <sheetView topLeftCell="DD1" zoomScale="110" zoomScaleNormal="110" zoomScalePageLayoutView="110" workbookViewId="0">
      <pane ySplit="1" topLeftCell="A44" activePane="bottomLeft" state="frozen"/>
      <selection pane="bottomLeft" activeCell="CR60" sqref="CR60:CR64"/>
    </sheetView>
  </sheetViews>
  <sheetFormatPr baseColWidth="10" defaultColWidth="17.1640625" defaultRowHeight="12.75" customHeight="1"/>
  <cols>
    <col min="1" max="96" width="12.6640625" customWidth="1"/>
  </cols>
  <sheetData>
    <row r="1" spans="1:96" ht="70.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40665.445115740738</v>
      </c>
      <c r="E2" s="3">
        <v>5</v>
      </c>
      <c r="F2" s="3">
        <v>4</v>
      </c>
      <c r="G2" s="3">
        <v>5</v>
      </c>
      <c r="H2" s="3">
        <v>4</v>
      </c>
      <c r="I2" s="3">
        <v>4</v>
      </c>
      <c r="J2" s="3">
        <v>4</v>
      </c>
      <c r="K2" s="3">
        <v>4</v>
      </c>
      <c r="L2" s="3">
        <v>4</v>
      </c>
      <c r="M2" s="3">
        <v>4</v>
      </c>
      <c r="N2" s="3">
        <v>3</v>
      </c>
      <c r="O2" s="3">
        <v>5</v>
      </c>
      <c r="P2" s="3">
        <v>3</v>
      </c>
      <c r="Q2" s="3">
        <v>3</v>
      </c>
      <c r="R2" s="3">
        <v>3</v>
      </c>
      <c r="S2" s="3">
        <v>4</v>
      </c>
      <c r="T2" s="3">
        <v>2</v>
      </c>
      <c r="U2" s="3" t="s">
        <v>212</v>
      </c>
      <c r="V2" s="3">
        <v>3</v>
      </c>
      <c r="Y2" s="3">
        <v>3</v>
      </c>
      <c r="Z2" s="3">
        <v>2</v>
      </c>
      <c r="AA2" s="3">
        <v>2</v>
      </c>
      <c r="AB2" s="3">
        <v>2</v>
      </c>
      <c r="AC2" s="3">
        <v>4</v>
      </c>
      <c r="AD2" s="3">
        <v>3</v>
      </c>
      <c r="AE2" s="3">
        <v>3</v>
      </c>
      <c r="AF2" s="3">
        <v>1</v>
      </c>
      <c r="AG2" s="3">
        <v>2</v>
      </c>
      <c r="AH2" s="3">
        <v>4</v>
      </c>
      <c r="AI2" s="3">
        <v>4</v>
      </c>
      <c r="AJ2" s="3">
        <v>4</v>
      </c>
      <c r="AK2" s="3">
        <v>2</v>
      </c>
      <c r="AL2" s="3">
        <v>5</v>
      </c>
      <c r="AM2" s="3">
        <v>3</v>
      </c>
      <c r="AN2" s="3" t="s">
        <v>427</v>
      </c>
      <c r="AP2" s="3" t="s">
        <v>653</v>
      </c>
      <c r="AQ2" s="3" t="s">
        <v>439</v>
      </c>
      <c r="AS2" s="3" t="s">
        <v>653</v>
      </c>
      <c r="BD2" s="3" t="s">
        <v>653</v>
      </c>
      <c r="BE2" s="3" t="s">
        <v>362</v>
      </c>
      <c r="BH2" s="3" t="s">
        <v>653</v>
      </c>
      <c r="BI2" s="3" t="s">
        <v>653</v>
      </c>
      <c r="BK2" s="3" t="s">
        <v>352</v>
      </c>
      <c r="CI2" s="3" t="s">
        <v>586</v>
      </c>
      <c r="CJ2" s="3" t="s">
        <v>492</v>
      </c>
      <c r="CK2" s="3" t="s">
        <v>570</v>
      </c>
      <c r="CL2" s="3" t="s">
        <v>362</v>
      </c>
      <c r="CM2" s="3" t="s">
        <v>653</v>
      </c>
      <c r="CN2" s="3" t="s">
        <v>653</v>
      </c>
      <c r="CO2" s="3" t="s">
        <v>439</v>
      </c>
      <c r="CP2" s="3" t="s">
        <v>427</v>
      </c>
      <c r="CQ2" s="3" t="s">
        <v>427</v>
      </c>
      <c r="CR2" s="3" t="s">
        <v>653</v>
      </c>
    </row>
    <row r="3" spans="1:96" ht="12" customHeight="1">
      <c r="A3" s="2">
        <v>40665.51053240741</v>
      </c>
      <c r="E3" s="3">
        <v>4</v>
      </c>
      <c r="F3" s="3">
        <v>2</v>
      </c>
      <c r="G3" s="3">
        <v>5</v>
      </c>
      <c r="H3" s="3">
        <v>4</v>
      </c>
      <c r="I3" s="3">
        <v>5</v>
      </c>
      <c r="J3" s="3">
        <v>2</v>
      </c>
      <c r="K3" s="3">
        <v>4</v>
      </c>
      <c r="L3" s="3">
        <v>2</v>
      </c>
      <c r="M3" s="3">
        <v>4</v>
      </c>
      <c r="N3" s="3">
        <v>5</v>
      </c>
      <c r="O3" s="3">
        <v>5</v>
      </c>
      <c r="P3" s="3">
        <v>5</v>
      </c>
      <c r="Q3" s="3">
        <v>5</v>
      </c>
      <c r="R3" s="3">
        <v>5</v>
      </c>
      <c r="S3" s="3">
        <v>5</v>
      </c>
      <c r="T3" s="3">
        <v>5</v>
      </c>
      <c r="U3" s="3" t="s">
        <v>212</v>
      </c>
      <c r="V3" s="3">
        <v>4</v>
      </c>
      <c r="Y3" s="3">
        <v>4</v>
      </c>
      <c r="Z3" s="3">
        <v>3</v>
      </c>
      <c r="AA3" s="3">
        <v>4</v>
      </c>
      <c r="AB3" s="3">
        <v>3</v>
      </c>
      <c r="AC3" s="3">
        <v>2</v>
      </c>
      <c r="AD3" s="3">
        <v>2</v>
      </c>
      <c r="AE3" s="3">
        <v>5</v>
      </c>
      <c r="AF3" s="3">
        <v>5</v>
      </c>
      <c r="AG3" s="3">
        <v>5</v>
      </c>
      <c r="AH3" s="3">
        <v>4</v>
      </c>
      <c r="AI3" s="3">
        <v>5</v>
      </c>
      <c r="AJ3" s="3">
        <v>3</v>
      </c>
      <c r="AK3" s="3">
        <v>5</v>
      </c>
      <c r="AL3" s="3">
        <v>5</v>
      </c>
      <c r="AM3" s="3">
        <v>5</v>
      </c>
      <c r="AN3" s="3" t="s">
        <v>427</v>
      </c>
      <c r="AP3" s="3" t="s">
        <v>352</v>
      </c>
      <c r="AQ3" s="3" t="s">
        <v>352</v>
      </c>
      <c r="AS3" s="3" t="s">
        <v>352</v>
      </c>
      <c r="BD3" s="3" t="s">
        <v>352</v>
      </c>
      <c r="BE3" s="3" t="s">
        <v>362</v>
      </c>
      <c r="BH3" s="3" t="s">
        <v>439</v>
      </c>
      <c r="BI3" s="3" t="s">
        <v>362</v>
      </c>
      <c r="BK3" s="3" t="s">
        <v>362</v>
      </c>
      <c r="CI3" s="3" t="s">
        <v>121</v>
      </c>
      <c r="CJ3" s="3" t="s">
        <v>365</v>
      </c>
      <c r="CK3" s="3" t="s">
        <v>413</v>
      </c>
      <c r="CL3" s="3" t="s">
        <v>352</v>
      </c>
      <c r="CM3" s="3" t="s">
        <v>352</v>
      </c>
      <c r="CN3" s="3" t="s">
        <v>352</v>
      </c>
      <c r="CO3" s="3" t="s">
        <v>362</v>
      </c>
      <c r="CP3" s="3" t="s">
        <v>362</v>
      </c>
      <c r="CQ3" s="3" t="s">
        <v>362</v>
      </c>
      <c r="CR3" s="3" t="s">
        <v>362</v>
      </c>
    </row>
    <row r="4" spans="1:96" ht="12" customHeight="1">
      <c r="A4" s="2">
        <v>40665.510578703703</v>
      </c>
      <c r="E4" s="3">
        <v>5</v>
      </c>
      <c r="F4" s="3">
        <v>5</v>
      </c>
      <c r="G4" s="3">
        <v>5</v>
      </c>
      <c r="H4" s="3">
        <v>4</v>
      </c>
      <c r="I4" s="3">
        <v>5</v>
      </c>
      <c r="J4" s="3">
        <v>4</v>
      </c>
      <c r="K4" s="3">
        <v>3</v>
      </c>
      <c r="L4" s="3">
        <v>4</v>
      </c>
      <c r="M4" s="3">
        <v>5</v>
      </c>
      <c r="N4" s="3">
        <v>5</v>
      </c>
      <c r="O4" s="3">
        <v>5</v>
      </c>
      <c r="P4" s="3">
        <v>5</v>
      </c>
      <c r="Q4" s="3">
        <v>5</v>
      </c>
      <c r="R4" s="3">
        <v>5</v>
      </c>
      <c r="S4" s="3">
        <v>4</v>
      </c>
      <c r="T4" s="3">
        <v>4</v>
      </c>
      <c r="U4" s="3" t="s">
        <v>212</v>
      </c>
      <c r="V4" s="3">
        <v>4</v>
      </c>
      <c r="Y4" s="3">
        <v>4</v>
      </c>
      <c r="Z4" s="3">
        <v>4</v>
      </c>
      <c r="AA4" s="3">
        <v>1</v>
      </c>
      <c r="AB4" s="3">
        <v>2</v>
      </c>
      <c r="AC4" s="3">
        <v>4</v>
      </c>
      <c r="AD4" s="3">
        <v>3</v>
      </c>
      <c r="AE4" s="3">
        <v>5</v>
      </c>
      <c r="AF4" s="3">
        <v>4</v>
      </c>
      <c r="AG4" s="3">
        <v>4</v>
      </c>
      <c r="AH4" s="3">
        <v>4</v>
      </c>
      <c r="AI4" s="3">
        <v>4</v>
      </c>
      <c r="AJ4" s="3">
        <v>4</v>
      </c>
      <c r="AK4" s="3">
        <v>4</v>
      </c>
      <c r="AL4" s="3">
        <v>4</v>
      </c>
      <c r="AM4" s="3">
        <v>4</v>
      </c>
      <c r="AN4" s="3" t="s">
        <v>653</v>
      </c>
      <c r="AP4" s="3" t="s">
        <v>427</v>
      </c>
      <c r="AQ4" s="3" t="s">
        <v>653</v>
      </c>
      <c r="AS4" s="3" t="s">
        <v>362</v>
      </c>
      <c r="BD4" s="3" t="s">
        <v>362</v>
      </c>
      <c r="BE4" s="3" t="s">
        <v>362</v>
      </c>
      <c r="BH4" s="3" t="s">
        <v>362</v>
      </c>
      <c r="BI4" s="3" t="s">
        <v>362</v>
      </c>
      <c r="BK4" s="3" t="s">
        <v>362</v>
      </c>
      <c r="CI4" s="3" t="s">
        <v>478</v>
      </c>
      <c r="CJ4" s="3" t="s">
        <v>327</v>
      </c>
      <c r="CK4" s="3" t="s">
        <v>93</v>
      </c>
      <c r="CL4" s="3" t="s">
        <v>653</v>
      </c>
      <c r="CM4" s="3" t="s">
        <v>653</v>
      </c>
      <c r="CN4" s="3" t="s">
        <v>653</v>
      </c>
      <c r="CO4" s="3" t="s">
        <v>653</v>
      </c>
      <c r="CP4" s="3" t="s">
        <v>653</v>
      </c>
      <c r="CQ4" s="3" t="s">
        <v>362</v>
      </c>
      <c r="CR4" s="3" t="s">
        <v>427</v>
      </c>
    </row>
    <row r="5" spans="1:96" ht="12" customHeight="1">
      <c r="A5" s="2">
        <v>40665.512476851851</v>
      </c>
      <c r="E5" s="3">
        <v>5</v>
      </c>
      <c r="F5" s="3">
        <v>4</v>
      </c>
      <c r="G5" s="3">
        <v>4</v>
      </c>
      <c r="H5" s="3">
        <v>4</v>
      </c>
      <c r="I5" s="3">
        <v>3</v>
      </c>
      <c r="J5" s="3">
        <v>4</v>
      </c>
      <c r="K5" s="3">
        <v>2</v>
      </c>
      <c r="L5" s="3">
        <v>4</v>
      </c>
      <c r="M5" s="3">
        <v>4</v>
      </c>
      <c r="N5" s="3">
        <v>3</v>
      </c>
      <c r="O5" s="3">
        <v>3</v>
      </c>
      <c r="P5" s="3">
        <v>3</v>
      </c>
      <c r="Q5" s="3">
        <v>4</v>
      </c>
      <c r="R5" s="3">
        <v>3</v>
      </c>
      <c r="S5" s="3">
        <v>3</v>
      </c>
      <c r="T5" s="3">
        <v>2</v>
      </c>
      <c r="U5" s="3" t="s">
        <v>212</v>
      </c>
      <c r="V5" s="3">
        <v>3</v>
      </c>
      <c r="Y5" s="3">
        <v>3</v>
      </c>
      <c r="Z5" s="3">
        <v>2</v>
      </c>
      <c r="AA5" s="3">
        <v>3</v>
      </c>
      <c r="AB5" s="3">
        <v>4</v>
      </c>
      <c r="AC5" s="3">
        <v>4</v>
      </c>
      <c r="AD5" s="3">
        <v>4</v>
      </c>
      <c r="AE5" s="3">
        <v>4</v>
      </c>
      <c r="AF5" s="3">
        <v>4</v>
      </c>
      <c r="AG5" s="3">
        <v>3</v>
      </c>
      <c r="AH5" s="3">
        <v>3</v>
      </c>
      <c r="AI5" s="3">
        <v>4</v>
      </c>
      <c r="AJ5" s="3">
        <v>4</v>
      </c>
      <c r="AK5" s="3">
        <v>4</v>
      </c>
      <c r="AL5" s="3">
        <v>4</v>
      </c>
      <c r="AM5" s="3">
        <v>4</v>
      </c>
      <c r="AN5" s="3" t="s">
        <v>427</v>
      </c>
      <c r="AP5" s="3" t="s">
        <v>427</v>
      </c>
      <c r="AQ5" s="3" t="s">
        <v>427</v>
      </c>
      <c r="AS5" s="3" t="s">
        <v>439</v>
      </c>
      <c r="BD5" s="3" t="s">
        <v>653</v>
      </c>
      <c r="BE5" s="3" t="s">
        <v>362</v>
      </c>
      <c r="BH5" s="3" t="s">
        <v>439</v>
      </c>
      <c r="BI5" s="3" t="s">
        <v>439</v>
      </c>
      <c r="BK5" s="3" t="s">
        <v>362</v>
      </c>
      <c r="CI5" s="3" t="s">
        <v>543</v>
      </c>
      <c r="CJ5" s="3" t="s">
        <v>117</v>
      </c>
      <c r="CK5" s="3" t="s">
        <v>55</v>
      </c>
      <c r="CL5" s="3" t="s">
        <v>653</v>
      </c>
      <c r="CM5" s="3" t="s">
        <v>653</v>
      </c>
      <c r="CN5" s="3" t="s">
        <v>439</v>
      </c>
      <c r="CO5" s="3" t="s">
        <v>439</v>
      </c>
      <c r="CP5" s="3" t="s">
        <v>362</v>
      </c>
      <c r="CQ5" s="3" t="s">
        <v>439</v>
      </c>
      <c r="CR5" s="3" t="s">
        <v>362</v>
      </c>
    </row>
    <row r="6" spans="1:96" ht="12" customHeight="1">
      <c r="A6" s="2">
        <v>40665.513773148152</v>
      </c>
      <c r="E6" s="3">
        <v>5</v>
      </c>
      <c r="F6" s="3">
        <v>3</v>
      </c>
      <c r="G6" s="3">
        <v>5</v>
      </c>
      <c r="H6" s="3">
        <v>4</v>
      </c>
      <c r="I6" s="3">
        <v>3</v>
      </c>
      <c r="J6" s="3">
        <v>4</v>
      </c>
      <c r="K6" s="3">
        <v>4</v>
      </c>
      <c r="L6" s="3">
        <v>4</v>
      </c>
      <c r="M6" s="3">
        <v>4</v>
      </c>
      <c r="N6" s="3">
        <v>4</v>
      </c>
      <c r="O6" s="3">
        <v>4</v>
      </c>
      <c r="P6" s="3">
        <v>3</v>
      </c>
      <c r="Q6" s="3">
        <v>5</v>
      </c>
      <c r="R6" s="3">
        <v>4</v>
      </c>
      <c r="S6" s="3">
        <v>5</v>
      </c>
      <c r="T6" s="3">
        <v>4</v>
      </c>
      <c r="U6" s="3" t="s">
        <v>212</v>
      </c>
      <c r="V6" s="3">
        <v>1</v>
      </c>
      <c r="Y6" s="3">
        <v>1</v>
      </c>
      <c r="Z6" s="3">
        <v>1</v>
      </c>
      <c r="AA6" s="3">
        <v>1</v>
      </c>
      <c r="AB6" s="3">
        <v>5</v>
      </c>
      <c r="AC6" s="3">
        <v>5</v>
      </c>
      <c r="AD6" s="3">
        <v>4</v>
      </c>
      <c r="AE6" s="3">
        <v>5</v>
      </c>
      <c r="AF6" s="3">
        <v>4</v>
      </c>
      <c r="AG6" s="3">
        <v>3</v>
      </c>
      <c r="AH6" s="3">
        <v>4</v>
      </c>
      <c r="AI6" s="3">
        <v>5</v>
      </c>
      <c r="AJ6" s="3">
        <v>3</v>
      </c>
      <c r="AK6" s="3">
        <v>4</v>
      </c>
      <c r="AL6" s="3">
        <v>5</v>
      </c>
      <c r="AM6" s="3">
        <v>4</v>
      </c>
      <c r="AN6" s="3" t="s">
        <v>427</v>
      </c>
      <c r="AP6" s="3" t="s">
        <v>362</v>
      </c>
      <c r="AQ6" s="3" t="s">
        <v>653</v>
      </c>
      <c r="AS6" s="3" t="s">
        <v>653</v>
      </c>
      <c r="BD6" s="3" t="s">
        <v>653</v>
      </c>
      <c r="BE6" s="3" t="s">
        <v>362</v>
      </c>
      <c r="BH6" s="3" t="s">
        <v>427</v>
      </c>
      <c r="BI6" s="3" t="s">
        <v>653</v>
      </c>
      <c r="BK6" s="3" t="s">
        <v>653</v>
      </c>
      <c r="CI6" s="3" t="s">
        <v>388</v>
      </c>
      <c r="CJ6" s="3" t="s">
        <v>257</v>
      </c>
      <c r="CK6" s="3" t="s">
        <v>441</v>
      </c>
      <c r="CL6" s="3" t="s">
        <v>653</v>
      </c>
      <c r="CM6" s="3" t="s">
        <v>352</v>
      </c>
      <c r="CN6" s="3" t="s">
        <v>653</v>
      </c>
      <c r="CO6" s="3" t="s">
        <v>427</v>
      </c>
      <c r="CP6" s="3" t="s">
        <v>653</v>
      </c>
      <c r="CQ6" s="3" t="s">
        <v>427</v>
      </c>
      <c r="CR6" s="3" t="s">
        <v>653</v>
      </c>
    </row>
    <row r="7" spans="1:96" ht="12" customHeight="1">
      <c r="A7" s="2">
        <v>40665.514791666668</v>
      </c>
      <c r="E7" s="3">
        <v>4</v>
      </c>
      <c r="F7" s="3">
        <v>2</v>
      </c>
      <c r="G7" s="3">
        <v>3</v>
      </c>
      <c r="H7" s="3">
        <v>2</v>
      </c>
      <c r="I7" s="3">
        <v>3</v>
      </c>
      <c r="J7" s="3">
        <v>4</v>
      </c>
      <c r="K7" s="3">
        <v>2</v>
      </c>
      <c r="L7" s="3">
        <v>2</v>
      </c>
      <c r="M7" s="3">
        <v>5</v>
      </c>
      <c r="N7" s="3">
        <v>5</v>
      </c>
      <c r="O7" s="3">
        <v>5</v>
      </c>
      <c r="P7" s="3">
        <v>5</v>
      </c>
      <c r="Q7" s="3">
        <v>5</v>
      </c>
      <c r="R7" s="3">
        <v>5</v>
      </c>
      <c r="S7" s="3">
        <v>5</v>
      </c>
      <c r="T7" s="3">
        <v>3</v>
      </c>
      <c r="U7" s="3" t="s">
        <v>212</v>
      </c>
      <c r="V7" s="3">
        <v>3</v>
      </c>
      <c r="Y7" s="3">
        <v>4</v>
      </c>
      <c r="Z7" s="3">
        <v>3</v>
      </c>
      <c r="AA7" s="3">
        <v>2</v>
      </c>
      <c r="AB7" s="3">
        <v>3</v>
      </c>
      <c r="AC7" s="3">
        <v>4</v>
      </c>
      <c r="AD7" s="3">
        <v>1</v>
      </c>
      <c r="AE7" s="3">
        <v>4</v>
      </c>
      <c r="AF7" s="3">
        <v>4</v>
      </c>
      <c r="AG7" s="3">
        <v>5</v>
      </c>
      <c r="AH7" s="3">
        <v>3</v>
      </c>
      <c r="AI7" s="3">
        <v>3</v>
      </c>
      <c r="AJ7" s="3">
        <v>4</v>
      </c>
      <c r="AK7" s="3">
        <v>4</v>
      </c>
      <c r="AL7" s="3">
        <v>4</v>
      </c>
      <c r="AM7" s="3">
        <v>4</v>
      </c>
      <c r="AN7" s="3" t="s">
        <v>427</v>
      </c>
      <c r="AP7" s="3" t="s">
        <v>362</v>
      </c>
      <c r="AQ7" s="3" t="s">
        <v>439</v>
      </c>
      <c r="AS7" s="3" t="s">
        <v>362</v>
      </c>
      <c r="BD7" s="3" t="s">
        <v>362</v>
      </c>
      <c r="BE7" s="3" t="s">
        <v>362</v>
      </c>
      <c r="BH7" s="3" t="s">
        <v>427</v>
      </c>
      <c r="BI7" s="3" t="s">
        <v>427</v>
      </c>
      <c r="BK7" s="3" t="s">
        <v>362</v>
      </c>
      <c r="CI7" s="3" t="s">
        <v>5</v>
      </c>
      <c r="CJ7" s="3" t="s">
        <v>551</v>
      </c>
      <c r="CK7" s="3" t="s">
        <v>388</v>
      </c>
      <c r="CL7" s="3" t="s">
        <v>352</v>
      </c>
      <c r="CM7" s="3" t="s">
        <v>653</v>
      </c>
      <c r="CN7" s="3" t="s">
        <v>653</v>
      </c>
      <c r="CO7" s="3" t="s">
        <v>427</v>
      </c>
      <c r="CP7" s="3" t="s">
        <v>427</v>
      </c>
      <c r="CQ7" s="3" t="s">
        <v>427</v>
      </c>
      <c r="CR7" s="3" t="s">
        <v>427</v>
      </c>
    </row>
    <row r="8" spans="1:96" ht="12" customHeight="1">
      <c r="A8" s="2">
        <v>40665.517175925925</v>
      </c>
      <c r="E8" s="3">
        <v>4</v>
      </c>
      <c r="F8" s="3">
        <v>4</v>
      </c>
      <c r="G8" s="3">
        <v>4</v>
      </c>
      <c r="H8" s="3">
        <v>4</v>
      </c>
      <c r="I8" s="3">
        <v>3</v>
      </c>
      <c r="J8" s="3">
        <v>3</v>
      </c>
      <c r="K8" s="3">
        <v>4</v>
      </c>
      <c r="L8" s="3">
        <v>4</v>
      </c>
      <c r="M8" s="3">
        <v>4</v>
      </c>
      <c r="N8" s="3">
        <v>4</v>
      </c>
      <c r="O8" s="3">
        <v>4</v>
      </c>
      <c r="P8" s="3">
        <v>4</v>
      </c>
      <c r="Q8" s="3">
        <v>5</v>
      </c>
      <c r="R8" s="3">
        <v>4</v>
      </c>
      <c r="S8" s="3">
        <v>4</v>
      </c>
      <c r="T8" s="3">
        <v>3</v>
      </c>
      <c r="U8" s="3" t="s">
        <v>212</v>
      </c>
      <c r="V8" s="3">
        <v>4</v>
      </c>
      <c r="Y8" s="3">
        <v>4</v>
      </c>
      <c r="Z8" s="3">
        <v>3</v>
      </c>
      <c r="AA8" s="3">
        <v>3</v>
      </c>
      <c r="AB8" s="3">
        <v>4</v>
      </c>
      <c r="AC8" s="3">
        <v>4</v>
      </c>
      <c r="AD8" s="3">
        <v>4</v>
      </c>
      <c r="AE8" s="3">
        <v>5</v>
      </c>
      <c r="AF8" s="3">
        <v>3</v>
      </c>
      <c r="AG8" s="3">
        <v>2</v>
      </c>
      <c r="AH8" s="3">
        <v>4</v>
      </c>
      <c r="AI8" s="3">
        <v>4</v>
      </c>
      <c r="AJ8" s="3">
        <v>3</v>
      </c>
      <c r="AK8" s="3">
        <v>4</v>
      </c>
      <c r="AL8" s="3">
        <v>4</v>
      </c>
      <c r="AM8" s="3">
        <v>4</v>
      </c>
      <c r="AN8" s="3" t="s">
        <v>427</v>
      </c>
      <c r="AP8" s="3" t="s">
        <v>653</v>
      </c>
      <c r="AQ8" s="3" t="s">
        <v>352</v>
      </c>
      <c r="AS8" s="3" t="s">
        <v>653</v>
      </c>
      <c r="BD8" s="3" t="s">
        <v>362</v>
      </c>
      <c r="BE8" s="3" t="s">
        <v>653</v>
      </c>
      <c r="BH8" s="3" t="s">
        <v>427</v>
      </c>
      <c r="BI8" s="3" t="s">
        <v>362</v>
      </c>
      <c r="BK8" s="3" t="s">
        <v>653</v>
      </c>
      <c r="CI8" s="3" t="s">
        <v>32</v>
      </c>
      <c r="CJ8" s="3" t="s">
        <v>303</v>
      </c>
      <c r="CK8" s="3" t="s">
        <v>529</v>
      </c>
      <c r="CL8" s="3" t="s">
        <v>653</v>
      </c>
      <c r="CM8" s="3" t="s">
        <v>427</v>
      </c>
      <c r="CN8" s="3" t="s">
        <v>427</v>
      </c>
      <c r="CO8" s="3" t="s">
        <v>427</v>
      </c>
      <c r="CP8" s="3" t="s">
        <v>427</v>
      </c>
      <c r="CQ8" s="3" t="s">
        <v>427</v>
      </c>
      <c r="CR8" s="3" t="s">
        <v>653</v>
      </c>
    </row>
    <row r="9" spans="1:96" ht="12" customHeight="1">
      <c r="A9" s="2">
        <v>40665.518090277779</v>
      </c>
      <c r="E9" s="3">
        <v>5</v>
      </c>
      <c r="F9" s="3">
        <v>4</v>
      </c>
      <c r="G9" s="3">
        <v>5</v>
      </c>
      <c r="H9" s="3">
        <v>5</v>
      </c>
      <c r="I9" s="3">
        <v>4</v>
      </c>
      <c r="J9" s="3">
        <v>4</v>
      </c>
      <c r="K9" s="3">
        <v>4</v>
      </c>
      <c r="L9" s="3">
        <v>4</v>
      </c>
      <c r="M9" s="3">
        <v>5</v>
      </c>
      <c r="N9" s="3">
        <v>5</v>
      </c>
      <c r="O9" s="3">
        <v>5</v>
      </c>
      <c r="P9" s="3">
        <v>5</v>
      </c>
      <c r="Q9" s="3">
        <v>5</v>
      </c>
      <c r="R9" s="3">
        <v>5</v>
      </c>
      <c r="S9" s="3">
        <v>5</v>
      </c>
      <c r="T9" s="3">
        <v>5</v>
      </c>
      <c r="U9" s="3" t="s">
        <v>212</v>
      </c>
      <c r="V9" s="3">
        <v>3</v>
      </c>
      <c r="Y9" s="3">
        <v>5</v>
      </c>
      <c r="Z9" s="3">
        <v>5</v>
      </c>
      <c r="AA9" s="3">
        <v>4</v>
      </c>
      <c r="AB9" s="3">
        <v>3</v>
      </c>
      <c r="AC9" s="3">
        <v>5</v>
      </c>
      <c r="AD9" s="3">
        <v>2</v>
      </c>
      <c r="AE9" s="3">
        <v>5</v>
      </c>
      <c r="AF9" s="3">
        <v>5</v>
      </c>
      <c r="AG9" s="3">
        <v>4</v>
      </c>
      <c r="AH9" s="3">
        <v>5</v>
      </c>
      <c r="AI9" s="3">
        <v>5</v>
      </c>
      <c r="AJ9" s="3">
        <v>5</v>
      </c>
      <c r="AK9" s="3">
        <v>3</v>
      </c>
      <c r="AL9" s="3">
        <v>4</v>
      </c>
      <c r="AM9" s="3">
        <v>5</v>
      </c>
      <c r="AN9" s="3" t="s">
        <v>653</v>
      </c>
      <c r="AP9" s="3" t="s">
        <v>362</v>
      </c>
      <c r="AQ9" s="3" t="s">
        <v>362</v>
      </c>
      <c r="AS9" s="3" t="s">
        <v>362</v>
      </c>
      <c r="BD9" s="3" t="s">
        <v>362</v>
      </c>
      <c r="BE9" s="3" t="s">
        <v>362</v>
      </c>
      <c r="BH9" s="3" t="s">
        <v>653</v>
      </c>
      <c r="BI9" s="3" t="s">
        <v>362</v>
      </c>
      <c r="BK9" s="3" t="s">
        <v>362</v>
      </c>
      <c r="CI9" s="3" t="s">
        <v>449</v>
      </c>
      <c r="CJ9" s="3" t="s">
        <v>536</v>
      </c>
      <c r="CK9" s="3" t="s">
        <v>351</v>
      </c>
      <c r="CL9" s="3" t="s">
        <v>362</v>
      </c>
      <c r="CM9" s="3" t="s">
        <v>653</v>
      </c>
      <c r="CN9" s="3" t="s">
        <v>653</v>
      </c>
      <c r="CO9" s="3" t="s">
        <v>653</v>
      </c>
      <c r="CP9" s="3" t="s">
        <v>653</v>
      </c>
      <c r="CQ9" s="3" t="s">
        <v>653</v>
      </c>
      <c r="CR9" s="3" t="s">
        <v>352</v>
      </c>
    </row>
    <row r="10" spans="1:96" ht="12" customHeight="1">
      <c r="A10" s="2">
        <v>40665.518287037034</v>
      </c>
      <c r="E10" s="3">
        <v>3</v>
      </c>
      <c r="F10" s="3">
        <v>2</v>
      </c>
      <c r="G10" s="3">
        <v>3</v>
      </c>
      <c r="H10" s="3">
        <v>3</v>
      </c>
      <c r="I10" s="3">
        <v>3</v>
      </c>
      <c r="J10" s="3">
        <v>2</v>
      </c>
      <c r="K10" s="3">
        <v>4</v>
      </c>
      <c r="L10" s="3">
        <v>3</v>
      </c>
      <c r="M10" s="3">
        <v>4</v>
      </c>
      <c r="N10" s="3">
        <v>4</v>
      </c>
      <c r="O10" s="3">
        <v>4</v>
      </c>
      <c r="P10" s="3">
        <v>3</v>
      </c>
      <c r="Q10" s="3">
        <v>3</v>
      </c>
      <c r="R10" s="3">
        <v>3</v>
      </c>
      <c r="S10" s="3">
        <v>4</v>
      </c>
      <c r="T10" s="3">
        <v>2</v>
      </c>
      <c r="U10" s="3" t="s">
        <v>212</v>
      </c>
      <c r="V10" s="3">
        <v>2</v>
      </c>
      <c r="Y10" s="3">
        <v>3</v>
      </c>
      <c r="Z10" s="3">
        <v>3</v>
      </c>
      <c r="AA10" s="3">
        <v>3</v>
      </c>
      <c r="AB10" s="3">
        <v>4</v>
      </c>
      <c r="AC10" s="3">
        <v>3</v>
      </c>
      <c r="AD10" s="3">
        <v>4</v>
      </c>
      <c r="AE10" s="3">
        <v>4</v>
      </c>
      <c r="AF10" s="3">
        <v>2</v>
      </c>
      <c r="AG10" s="3">
        <v>3</v>
      </c>
      <c r="AH10" s="3">
        <v>3</v>
      </c>
      <c r="AI10" s="3">
        <v>4</v>
      </c>
      <c r="AJ10" s="3">
        <v>4</v>
      </c>
      <c r="AK10" s="3">
        <v>2</v>
      </c>
      <c r="AL10" s="3">
        <v>3</v>
      </c>
      <c r="AM10" s="3">
        <v>4</v>
      </c>
      <c r="AN10" s="3" t="s">
        <v>362</v>
      </c>
      <c r="AP10" s="3" t="s">
        <v>352</v>
      </c>
      <c r="AQ10" s="3" t="s">
        <v>362</v>
      </c>
      <c r="AS10" s="3" t="s">
        <v>352</v>
      </c>
      <c r="BD10" s="3" t="s">
        <v>427</v>
      </c>
      <c r="BE10" s="3" t="s">
        <v>362</v>
      </c>
      <c r="BH10" s="3" t="s">
        <v>427</v>
      </c>
      <c r="BI10" s="3" t="s">
        <v>427</v>
      </c>
      <c r="BK10" s="3" t="s">
        <v>362</v>
      </c>
      <c r="CI10" s="3" t="s">
        <v>496</v>
      </c>
      <c r="CJ10" s="3" t="s">
        <v>424</v>
      </c>
      <c r="CK10" s="3" t="s">
        <v>625</v>
      </c>
      <c r="CL10" s="3" t="s">
        <v>653</v>
      </c>
      <c r="CM10" s="3" t="s">
        <v>427</v>
      </c>
      <c r="CN10" s="3" t="s">
        <v>439</v>
      </c>
      <c r="CO10" s="3" t="s">
        <v>439</v>
      </c>
      <c r="CP10" s="3" t="s">
        <v>427</v>
      </c>
      <c r="CQ10" s="3" t="s">
        <v>427</v>
      </c>
      <c r="CR10" s="3" t="s">
        <v>352</v>
      </c>
    </row>
    <row r="11" spans="1:96" ht="12" customHeight="1">
      <c r="A11" s="2">
        <v>40665.522349537037</v>
      </c>
      <c r="E11" s="3">
        <v>3</v>
      </c>
      <c r="F11" s="3">
        <v>1</v>
      </c>
      <c r="G11" s="3">
        <v>1</v>
      </c>
      <c r="H11" s="3">
        <v>1</v>
      </c>
      <c r="I11" s="3">
        <v>2</v>
      </c>
      <c r="J11" s="3">
        <v>1</v>
      </c>
      <c r="K11" s="3">
        <v>2</v>
      </c>
      <c r="L11" s="3">
        <v>3</v>
      </c>
      <c r="M11" s="3">
        <v>4</v>
      </c>
      <c r="N11" s="3">
        <v>3</v>
      </c>
      <c r="O11" s="3">
        <v>4</v>
      </c>
      <c r="P11" s="3">
        <v>5</v>
      </c>
      <c r="Q11" s="3">
        <v>4</v>
      </c>
      <c r="R11" s="3">
        <v>4</v>
      </c>
      <c r="S11" s="3">
        <v>4</v>
      </c>
      <c r="T11" s="3">
        <v>4</v>
      </c>
      <c r="U11" s="3" t="s">
        <v>212</v>
      </c>
      <c r="V11" s="3">
        <v>3</v>
      </c>
      <c r="Y11" s="3">
        <v>3</v>
      </c>
      <c r="Z11" s="3">
        <v>2</v>
      </c>
      <c r="AA11" s="3">
        <v>3</v>
      </c>
      <c r="AB11" s="3">
        <v>4</v>
      </c>
      <c r="AC11" s="3">
        <v>4</v>
      </c>
      <c r="AD11" s="3">
        <v>3</v>
      </c>
      <c r="AE11" s="3">
        <v>4</v>
      </c>
      <c r="AF11" s="3">
        <v>3</v>
      </c>
      <c r="AG11" s="3">
        <v>3</v>
      </c>
      <c r="AH11" s="3">
        <v>4</v>
      </c>
      <c r="AI11" s="3">
        <v>4</v>
      </c>
      <c r="AJ11" s="3">
        <v>3</v>
      </c>
      <c r="AK11" s="3">
        <v>3</v>
      </c>
      <c r="AL11" s="3">
        <v>3</v>
      </c>
      <c r="AM11" s="3">
        <v>4</v>
      </c>
      <c r="AN11" s="3" t="s">
        <v>427</v>
      </c>
      <c r="AP11" s="3" t="s">
        <v>427</v>
      </c>
      <c r="AQ11" s="3" t="s">
        <v>439</v>
      </c>
      <c r="AS11" s="3" t="s">
        <v>427</v>
      </c>
      <c r="BD11" s="3" t="s">
        <v>439</v>
      </c>
      <c r="BE11" s="3" t="s">
        <v>362</v>
      </c>
      <c r="BH11" s="3" t="s">
        <v>439</v>
      </c>
      <c r="BI11" s="3" t="s">
        <v>362</v>
      </c>
      <c r="BK11" s="3" t="s">
        <v>362</v>
      </c>
      <c r="CI11" s="3" t="s">
        <v>338</v>
      </c>
      <c r="CJ11" s="3" t="s">
        <v>416</v>
      </c>
      <c r="CK11" s="3" t="s">
        <v>238</v>
      </c>
      <c r="CL11" s="3" t="s">
        <v>427</v>
      </c>
      <c r="CM11" s="3" t="s">
        <v>427</v>
      </c>
      <c r="CN11" s="3" t="s">
        <v>427</v>
      </c>
      <c r="CO11" s="3" t="s">
        <v>439</v>
      </c>
      <c r="CP11" s="3" t="s">
        <v>352</v>
      </c>
      <c r="CQ11" s="3" t="s">
        <v>439</v>
      </c>
      <c r="CR11" s="3" t="s">
        <v>362</v>
      </c>
    </row>
    <row r="12" spans="1:96" ht="12" customHeight="1">
      <c r="A12" s="2">
        <v>40665.522905092592</v>
      </c>
      <c r="E12" s="3">
        <v>5</v>
      </c>
      <c r="F12" s="3">
        <v>4</v>
      </c>
      <c r="G12" s="3">
        <v>4</v>
      </c>
      <c r="H12" s="3">
        <v>5</v>
      </c>
      <c r="I12" s="3">
        <v>5</v>
      </c>
      <c r="J12" s="3">
        <v>4</v>
      </c>
      <c r="K12" s="3">
        <v>5</v>
      </c>
      <c r="L12" s="3">
        <v>5</v>
      </c>
      <c r="M12" s="3">
        <v>5</v>
      </c>
      <c r="N12" s="3">
        <v>5</v>
      </c>
      <c r="O12" s="3">
        <v>5</v>
      </c>
      <c r="P12" s="3">
        <v>4</v>
      </c>
      <c r="Q12" s="3">
        <v>5</v>
      </c>
      <c r="R12" s="3">
        <v>4</v>
      </c>
      <c r="S12" s="3">
        <v>4</v>
      </c>
      <c r="T12" s="3">
        <v>4</v>
      </c>
      <c r="U12" s="3" t="s">
        <v>212</v>
      </c>
      <c r="V12" s="3">
        <v>4</v>
      </c>
      <c r="Y12" s="3">
        <v>3</v>
      </c>
      <c r="Z12" s="3">
        <v>3</v>
      </c>
      <c r="AA12" s="3">
        <v>3</v>
      </c>
      <c r="AB12" s="3">
        <v>2</v>
      </c>
      <c r="AC12" s="3">
        <v>3</v>
      </c>
      <c r="AD12" s="3">
        <v>4</v>
      </c>
      <c r="AE12" s="3">
        <v>4</v>
      </c>
      <c r="AF12" s="3">
        <v>4</v>
      </c>
      <c r="AG12" s="3">
        <v>4</v>
      </c>
      <c r="AH12" s="3">
        <v>5</v>
      </c>
      <c r="AI12" s="3">
        <v>4</v>
      </c>
      <c r="AJ12" s="3">
        <v>4</v>
      </c>
      <c r="AK12" s="3">
        <v>3</v>
      </c>
      <c r="AL12" s="3">
        <v>4</v>
      </c>
      <c r="AM12" s="3">
        <v>4</v>
      </c>
      <c r="AN12" s="3" t="s">
        <v>427</v>
      </c>
      <c r="AP12" s="3" t="s">
        <v>362</v>
      </c>
      <c r="AQ12" s="3" t="s">
        <v>653</v>
      </c>
      <c r="AS12" s="3" t="s">
        <v>653</v>
      </c>
      <c r="BD12" s="3" t="s">
        <v>427</v>
      </c>
      <c r="BE12" s="3" t="s">
        <v>362</v>
      </c>
      <c r="BH12" s="3" t="s">
        <v>427</v>
      </c>
      <c r="BI12" s="3" t="s">
        <v>427</v>
      </c>
      <c r="BK12" s="3" t="s">
        <v>362</v>
      </c>
      <c r="CI12" s="3" t="s">
        <v>520</v>
      </c>
      <c r="CJ12" s="3" t="s">
        <v>223</v>
      </c>
      <c r="CK12" s="3" t="s">
        <v>388</v>
      </c>
      <c r="CL12" s="3" t="s">
        <v>653</v>
      </c>
      <c r="CM12" s="3" t="s">
        <v>352</v>
      </c>
      <c r="CN12" s="3" t="s">
        <v>427</v>
      </c>
      <c r="CO12" s="3" t="s">
        <v>439</v>
      </c>
      <c r="CP12" s="3" t="s">
        <v>427</v>
      </c>
      <c r="CQ12" s="3" t="s">
        <v>427</v>
      </c>
      <c r="CR12" s="3" t="s">
        <v>427</v>
      </c>
    </row>
    <row r="13" spans="1:96" ht="12" customHeight="1">
      <c r="A13" s="2">
        <v>40665.523449074077</v>
      </c>
      <c r="E13" s="3">
        <v>4</v>
      </c>
      <c r="F13" s="3">
        <v>2</v>
      </c>
      <c r="G13" s="3">
        <v>4</v>
      </c>
      <c r="H13" s="3">
        <v>2</v>
      </c>
      <c r="I13" s="3">
        <v>1</v>
      </c>
      <c r="J13" s="3">
        <v>1</v>
      </c>
      <c r="K13" s="3">
        <v>1</v>
      </c>
      <c r="L13" s="3">
        <v>2</v>
      </c>
      <c r="M13" s="3">
        <v>5</v>
      </c>
      <c r="N13" s="3">
        <v>5</v>
      </c>
      <c r="O13" s="3">
        <v>5</v>
      </c>
      <c r="P13" s="3">
        <v>5</v>
      </c>
      <c r="Q13" s="3">
        <v>5</v>
      </c>
      <c r="R13" s="3">
        <v>5</v>
      </c>
      <c r="S13" s="3">
        <v>5</v>
      </c>
      <c r="T13" s="3">
        <v>4</v>
      </c>
      <c r="U13" s="3" t="s">
        <v>212</v>
      </c>
      <c r="V13" s="3">
        <v>3</v>
      </c>
      <c r="Y13" s="3">
        <v>3</v>
      </c>
      <c r="Z13" s="3">
        <v>3</v>
      </c>
      <c r="AA13" s="3">
        <v>4</v>
      </c>
      <c r="AB13" s="3">
        <v>2</v>
      </c>
      <c r="AC13" s="3">
        <v>1</v>
      </c>
      <c r="AD13" s="3">
        <v>2</v>
      </c>
      <c r="AE13" s="3">
        <v>5</v>
      </c>
      <c r="AF13" s="3">
        <v>5</v>
      </c>
      <c r="AG13" s="3">
        <v>5</v>
      </c>
      <c r="AH13" s="3">
        <v>5</v>
      </c>
      <c r="AI13" s="3">
        <v>5</v>
      </c>
      <c r="AJ13" s="3">
        <v>5</v>
      </c>
      <c r="AK13" s="3">
        <v>5</v>
      </c>
      <c r="AL13" s="3">
        <v>5</v>
      </c>
      <c r="AM13" s="3">
        <v>5</v>
      </c>
      <c r="AN13" s="3" t="s">
        <v>352</v>
      </c>
      <c r="AP13" s="3" t="s">
        <v>352</v>
      </c>
      <c r="AQ13" s="3" t="s">
        <v>352</v>
      </c>
      <c r="AS13" s="3" t="s">
        <v>362</v>
      </c>
      <c r="BD13" s="3" t="s">
        <v>653</v>
      </c>
      <c r="BE13" s="3" t="s">
        <v>362</v>
      </c>
      <c r="BH13" s="3" t="s">
        <v>439</v>
      </c>
      <c r="BI13" s="3" t="s">
        <v>362</v>
      </c>
      <c r="BK13" s="3" t="s">
        <v>362</v>
      </c>
      <c r="CI13" s="3" t="s">
        <v>290</v>
      </c>
      <c r="CJ13" s="3" t="s">
        <v>328</v>
      </c>
      <c r="CK13" s="3" t="s">
        <v>647</v>
      </c>
      <c r="CL13" s="3" t="s">
        <v>362</v>
      </c>
      <c r="CM13" s="3" t="s">
        <v>352</v>
      </c>
      <c r="CN13" s="3" t="s">
        <v>352</v>
      </c>
      <c r="CO13" s="3" t="s">
        <v>439</v>
      </c>
      <c r="CP13" s="3" t="s">
        <v>352</v>
      </c>
      <c r="CQ13" s="3" t="s">
        <v>439</v>
      </c>
      <c r="CR13" s="3" t="s">
        <v>439</v>
      </c>
    </row>
    <row r="14" spans="1:96" ht="12" customHeight="1">
      <c r="A14" s="2">
        <v>40665.52407407407</v>
      </c>
      <c r="E14" s="3">
        <v>1</v>
      </c>
      <c r="F14" s="3">
        <v>4</v>
      </c>
      <c r="G14" s="3">
        <v>4</v>
      </c>
      <c r="H14" s="3">
        <v>5</v>
      </c>
      <c r="I14" s="3">
        <v>4</v>
      </c>
      <c r="J14" s="3">
        <v>2</v>
      </c>
      <c r="K14" s="3">
        <v>4</v>
      </c>
      <c r="L14" s="3">
        <v>1</v>
      </c>
      <c r="M14" s="3">
        <v>5</v>
      </c>
      <c r="N14" s="3">
        <v>5</v>
      </c>
      <c r="O14" s="3">
        <v>3</v>
      </c>
      <c r="P14" s="3">
        <v>5</v>
      </c>
      <c r="Q14" s="3">
        <v>5</v>
      </c>
      <c r="R14" s="3">
        <v>5</v>
      </c>
      <c r="S14" s="3">
        <v>5</v>
      </c>
      <c r="T14" s="3">
        <v>4</v>
      </c>
      <c r="U14" s="3" t="s">
        <v>212</v>
      </c>
      <c r="V14" s="3">
        <v>1</v>
      </c>
      <c r="Y14" s="3">
        <v>5</v>
      </c>
      <c r="Z14" s="3">
        <v>3</v>
      </c>
      <c r="AA14" s="3">
        <v>5</v>
      </c>
      <c r="AB14" s="3">
        <v>1</v>
      </c>
      <c r="AC14" s="3">
        <v>5</v>
      </c>
      <c r="AD14" s="3">
        <v>5</v>
      </c>
      <c r="AE14" s="3">
        <v>5</v>
      </c>
      <c r="AF14" s="3">
        <v>5</v>
      </c>
      <c r="AG14" s="3">
        <v>4</v>
      </c>
      <c r="AH14" s="3">
        <v>3</v>
      </c>
      <c r="AI14" s="3">
        <v>3</v>
      </c>
      <c r="AJ14" s="3">
        <v>2</v>
      </c>
      <c r="AK14" s="3">
        <v>3</v>
      </c>
      <c r="AL14" s="3">
        <v>5</v>
      </c>
      <c r="AM14" s="3">
        <v>5</v>
      </c>
      <c r="AN14" s="3" t="s">
        <v>352</v>
      </c>
      <c r="AP14" s="3" t="s">
        <v>362</v>
      </c>
      <c r="AQ14" s="3" t="s">
        <v>352</v>
      </c>
      <c r="AS14" s="3" t="s">
        <v>427</v>
      </c>
      <c r="BD14" s="3" t="s">
        <v>362</v>
      </c>
      <c r="BE14" s="3" t="s">
        <v>362</v>
      </c>
      <c r="BH14" s="3" t="s">
        <v>427</v>
      </c>
      <c r="BI14" s="3" t="s">
        <v>653</v>
      </c>
      <c r="BK14" s="3" t="s">
        <v>653</v>
      </c>
      <c r="CI14" s="3" t="s">
        <v>418</v>
      </c>
      <c r="CJ14" s="3" t="s">
        <v>434</v>
      </c>
      <c r="CK14" s="3" t="s">
        <v>113</v>
      </c>
      <c r="CL14" s="3" t="s">
        <v>362</v>
      </c>
      <c r="CM14" s="3" t="s">
        <v>427</v>
      </c>
      <c r="CN14" s="3" t="s">
        <v>427</v>
      </c>
      <c r="CO14" s="3" t="s">
        <v>427</v>
      </c>
      <c r="CP14" s="3" t="s">
        <v>653</v>
      </c>
      <c r="CQ14" s="3" t="s">
        <v>427</v>
      </c>
      <c r="CR14" s="3" t="s">
        <v>427</v>
      </c>
    </row>
    <row r="15" spans="1:96" ht="12" customHeight="1">
      <c r="A15" s="2">
        <v>40665.524409722224</v>
      </c>
      <c r="E15" s="3">
        <v>4</v>
      </c>
      <c r="F15" s="3">
        <v>3</v>
      </c>
      <c r="G15" s="3">
        <v>4</v>
      </c>
      <c r="H15" s="3">
        <v>4</v>
      </c>
      <c r="I15" s="3">
        <v>3</v>
      </c>
      <c r="J15" s="3">
        <v>3</v>
      </c>
      <c r="K15" s="3">
        <v>3</v>
      </c>
      <c r="L15" s="3">
        <v>3</v>
      </c>
      <c r="M15" s="3">
        <v>4</v>
      </c>
      <c r="N15" s="3">
        <v>4</v>
      </c>
      <c r="O15" s="3">
        <v>4</v>
      </c>
      <c r="P15" s="3">
        <v>4</v>
      </c>
      <c r="Q15" s="3">
        <v>3</v>
      </c>
      <c r="R15" s="3">
        <v>3</v>
      </c>
      <c r="S15" s="3">
        <v>4</v>
      </c>
      <c r="T15" s="3">
        <v>1</v>
      </c>
      <c r="U15" s="3" t="s">
        <v>212</v>
      </c>
      <c r="V15" s="3">
        <v>3</v>
      </c>
      <c r="Y15" s="3">
        <v>4</v>
      </c>
      <c r="Z15" s="3">
        <v>3</v>
      </c>
      <c r="AA15" s="3">
        <v>3</v>
      </c>
      <c r="AB15" s="3">
        <v>3</v>
      </c>
      <c r="AC15" s="3">
        <v>3</v>
      </c>
      <c r="AD15" s="3">
        <v>3</v>
      </c>
      <c r="AE15" s="3">
        <v>4</v>
      </c>
      <c r="AF15" s="3">
        <v>4</v>
      </c>
      <c r="AG15" s="3">
        <v>3</v>
      </c>
      <c r="AH15" s="3">
        <v>4</v>
      </c>
      <c r="AI15" s="3">
        <v>3</v>
      </c>
      <c r="AJ15" s="3">
        <v>3</v>
      </c>
      <c r="AK15" s="3">
        <v>4</v>
      </c>
      <c r="AL15" s="3">
        <v>4</v>
      </c>
      <c r="AM15" s="3">
        <v>5</v>
      </c>
      <c r="AN15" s="3" t="s">
        <v>427</v>
      </c>
      <c r="AP15" s="3" t="s">
        <v>362</v>
      </c>
      <c r="AQ15" s="3" t="s">
        <v>439</v>
      </c>
      <c r="AS15" s="3" t="s">
        <v>362</v>
      </c>
      <c r="BD15" s="3" t="s">
        <v>439</v>
      </c>
      <c r="BE15" s="3" t="s">
        <v>427</v>
      </c>
      <c r="BH15" s="3" t="s">
        <v>439</v>
      </c>
      <c r="BI15" s="3" t="s">
        <v>439</v>
      </c>
      <c r="BK15" s="3" t="s">
        <v>352</v>
      </c>
      <c r="CI15" s="3" t="s">
        <v>407</v>
      </c>
      <c r="CJ15" s="3" t="s">
        <v>554</v>
      </c>
      <c r="CK15" s="3" t="s">
        <v>192</v>
      </c>
      <c r="CL15" s="3" t="s">
        <v>362</v>
      </c>
      <c r="CM15" s="3" t="s">
        <v>439</v>
      </c>
      <c r="CN15" s="3" t="s">
        <v>439</v>
      </c>
      <c r="CO15" s="3" t="s">
        <v>439</v>
      </c>
      <c r="CP15" s="3" t="s">
        <v>427</v>
      </c>
      <c r="CQ15" s="3" t="s">
        <v>439</v>
      </c>
      <c r="CR15" s="3" t="s">
        <v>439</v>
      </c>
    </row>
    <row r="16" spans="1:96" ht="12" customHeight="1">
      <c r="A16" s="2">
        <v>40665.524675925924</v>
      </c>
      <c r="E16" s="3">
        <v>4</v>
      </c>
      <c r="F16" s="3">
        <v>5</v>
      </c>
      <c r="G16" s="3">
        <v>5</v>
      </c>
      <c r="H16" s="3">
        <v>5</v>
      </c>
      <c r="I16" s="3">
        <v>5</v>
      </c>
      <c r="J16" s="3">
        <v>4</v>
      </c>
      <c r="K16" s="3">
        <v>5</v>
      </c>
      <c r="L16" s="3">
        <v>5</v>
      </c>
      <c r="M16" s="3">
        <v>4</v>
      </c>
      <c r="N16" s="3">
        <v>5</v>
      </c>
      <c r="O16" s="3">
        <v>4</v>
      </c>
      <c r="P16" s="3">
        <v>4</v>
      </c>
      <c r="Q16" s="3">
        <v>2</v>
      </c>
      <c r="R16" s="3">
        <v>2</v>
      </c>
      <c r="S16" s="3">
        <v>4</v>
      </c>
      <c r="T16" s="3">
        <v>4</v>
      </c>
      <c r="U16" s="3" t="s">
        <v>212</v>
      </c>
      <c r="V16" s="3">
        <v>4</v>
      </c>
      <c r="Y16" s="3">
        <v>3</v>
      </c>
      <c r="Z16" s="3">
        <v>2</v>
      </c>
      <c r="AA16" s="3">
        <v>4</v>
      </c>
      <c r="AB16" s="3">
        <v>4</v>
      </c>
      <c r="AC16" s="3">
        <v>4</v>
      </c>
      <c r="AD16" s="3">
        <v>3</v>
      </c>
      <c r="AE16" s="3">
        <v>4</v>
      </c>
      <c r="AF16" s="3">
        <v>5</v>
      </c>
      <c r="AG16" s="3">
        <v>4</v>
      </c>
      <c r="AH16" s="3">
        <v>3</v>
      </c>
      <c r="AI16" s="3">
        <v>4</v>
      </c>
      <c r="AJ16" s="3">
        <v>2</v>
      </c>
      <c r="AK16" s="3">
        <v>3</v>
      </c>
      <c r="AL16" s="3">
        <v>4</v>
      </c>
      <c r="AM16" s="3">
        <v>4</v>
      </c>
      <c r="AN16" s="3" t="s">
        <v>427</v>
      </c>
      <c r="AP16" s="3" t="s">
        <v>352</v>
      </c>
      <c r="AQ16" s="3" t="s">
        <v>653</v>
      </c>
      <c r="AS16" s="3" t="s">
        <v>352</v>
      </c>
      <c r="BD16" s="3" t="s">
        <v>427</v>
      </c>
      <c r="BE16" s="3" t="s">
        <v>653</v>
      </c>
      <c r="BH16" s="3" t="s">
        <v>653</v>
      </c>
      <c r="BI16" s="3" t="s">
        <v>653</v>
      </c>
      <c r="BK16" s="3" t="s">
        <v>362</v>
      </c>
      <c r="CI16" s="3" t="s">
        <v>108</v>
      </c>
      <c r="CJ16" s="3" t="s">
        <v>33</v>
      </c>
      <c r="CK16" s="3" t="s">
        <v>10</v>
      </c>
      <c r="CL16" s="3" t="s">
        <v>362</v>
      </c>
      <c r="CM16" s="3" t="s">
        <v>352</v>
      </c>
      <c r="CN16" s="3" t="s">
        <v>653</v>
      </c>
      <c r="CO16" s="3" t="s">
        <v>439</v>
      </c>
      <c r="CP16" s="3" t="s">
        <v>439</v>
      </c>
      <c r="CQ16" s="3" t="s">
        <v>439</v>
      </c>
      <c r="CR16" s="3" t="s">
        <v>653</v>
      </c>
    </row>
    <row r="17" spans="1:96" ht="12" customHeight="1">
      <c r="A17" s="2">
        <v>40665.524837962963</v>
      </c>
      <c r="E17" s="3">
        <v>5</v>
      </c>
      <c r="F17" s="3">
        <v>4</v>
      </c>
      <c r="G17" s="3">
        <v>4</v>
      </c>
      <c r="H17" s="3">
        <v>4</v>
      </c>
      <c r="I17" s="3">
        <v>4</v>
      </c>
      <c r="J17" s="3">
        <v>4</v>
      </c>
      <c r="K17" s="3">
        <v>3</v>
      </c>
      <c r="L17" s="3">
        <v>4</v>
      </c>
      <c r="M17" s="3">
        <v>3</v>
      </c>
      <c r="N17" s="3">
        <v>3</v>
      </c>
      <c r="O17" s="3">
        <v>5</v>
      </c>
      <c r="P17" s="3">
        <v>3</v>
      </c>
      <c r="Q17" s="3">
        <v>4</v>
      </c>
      <c r="R17" s="3">
        <v>4</v>
      </c>
      <c r="S17" s="3">
        <v>5</v>
      </c>
      <c r="T17" s="3">
        <v>3</v>
      </c>
      <c r="U17" s="3" t="s">
        <v>212</v>
      </c>
      <c r="V17" s="3">
        <v>3</v>
      </c>
      <c r="Y17" s="3">
        <v>4</v>
      </c>
      <c r="Z17" s="3">
        <v>3</v>
      </c>
      <c r="AA17" s="3">
        <v>3</v>
      </c>
      <c r="AB17" s="3">
        <v>4</v>
      </c>
      <c r="AC17" s="3">
        <v>4</v>
      </c>
      <c r="AD17" s="3">
        <v>5</v>
      </c>
      <c r="AE17" s="3">
        <v>3</v>
      </c>
      <c r="AF17" s="3">
        <v>3</v>
      </c>
      <c r="AG17" s="3">
        <v>3</v>
      </c>
      <c r="AH17" s="3">
        <v>5</v>
      </c>
      <c r="AI17" s="3">
        <v>4</v>
      </c>
      <c r="AJ17" s="3">
        <v>3</v>
      </c>
      <c r="AK17" s="3">
        <v>3</v>
      </c>
      <c r="AL17" s="3">
        <v>3</v>
      </c>
      <c r="AM17" s="3">
        <v>3</v>
      </c>
      <c r="AN17" s="3" t="s">
        <v>427</v>
      </c>
      <c r="AP17" s="3" t="s">
        <v>427</v>
      </c>
      <c r="AQ17" s="3" t="s">
        <v>439</v>
      </c>
      <c r="AS17" s="3" t="s">
        <v>427</v>
      </c>
      <c r="BD17" s="3" t="s">
        <v>653</v>
      </c>
      <c r="BE17" s="3" t="s">
        <v>362</v>
      </c>
      <c r="BH17" s="3" t="s">
        <v>439</v>
      </c>
      <c r="BI17" s="3" t="s">
        <v>653</v>
      </c>
      <c r="BK17" s="3" t="s">
        <v>427</v>
      </c>
      <c r="CI17" s="3" t="s">
        <v>202</v>
      </c>
      <c r="CJ17" s="3" t="s">
        <v>319</v>
      </c>
      <c r="CK17" s="3" t="s">
        <v>263</v>
      </c>
      <c r="CL17" s="3" t="s">
        <v>427</v>
      </c>
      <c r="CM17" s="3" t="s">
        <v>427</v>
      </c>
      <c r="CN17" s="3" t="s">
        <v>427</v>
      </c>
      <c r="CO17" s="3" t="s">
        <v>439</v>
      </c>
      <c r="CP17" s="3" t="s">
        <v>439</v>
      </c>
      <c r="CQ17" s="3" t="s">
        <v>439</v>
      </c>
      <c r="CR17" s="3" t="s">
        <v>362</v>
      </c>
    </row>
    <row r="18" spans="1:96" ht="12" customHeight="1">
      <c r="A18" s="2">
        <v>40665.525150462963</v>
      </c>
      <c r="E18" s="3">
        <v>5</v>
      </c>
      <c r="F18" s="3">
        <v>5</v>
      </c>
      <c r="G18" s="3">
        <v>5</v>
      </c>
      <c r="H18" s="3">
        <v>5</v>
      </c>
      <c r="I18" s="3">
        <v>5</v>
      </c>
      <c r="J18" s="3">
        <v>3</v>
      </c>
      <c r="K18" s="3">
        <v>5</v>
      </c>
      <c r="L18" s="3">
        <v>5</v>
      </c>
      <c r="M18" s="3">
        <v>5</v>
      </c>
      <c r="N18" s="3">
        <v>5</v>
      </c>
      <c r="O18" s="3">
        <v>5</v>
      </c>
      <c r="P18" s="3">
        <v>4</v>
      </c>
      <c r="Q18" s="3">
        <v>5</v>
      </c>
      <c r="R18" s="3">
        <v>5</v>
      </c>
      <c r="S18" s="3">
        <v>4</v>
      </c>
      <c r="T18" s="3">
        <v>4</v>
      </c>
      <c r="U18" s="3" t="s">
        <v>212</v>
      </c>
      <c r="V18" s="3">
        <v>2</v>
      </c>
      <c r="Y18" s="3">
        <v>5</v>
      </c>
      <c r="Z18" s="3">
        <v>4</v>
      </c>
      <c r="AA18" s="3">
        <v>1</v>
      </c>
      <c r="AB18" s="3">
        <v>1</v>
      </c>
      <c r="AC18" s="3">
        <v>5</v>
      </c>
      <c r="AD18" s="3">
        <v>1</v>
      </c>
      <c r="AE18" s="3">
        <v>5</v>
      </c>
      <c r="AF18" s="3">
        <v>3</v>
      </c>
      <c r="AG18" s="3">
        <v>3</v>
      </c>
      <c r="AH18" s="3">
        <v>5</v>
      </c>
      <c r="AI18" s="3">
        <v>5</v>
      </c>
      <c r="AJ18" s="3">
        <v>5</v>
      </c>
      <c r="AK18" s="3">
        <v>4</v>
      </c>
      <c r="AL18" s="3">
        <v>5</v>
      </c>
      <c r="AM18" s="3">
        <v>5</v>
      </c>
      <c r="AN18" s="3" t="s">
        <v>362</v>
      </c>
      <c r="AP18" s="3" t="s">
        <v>352</v>
      </c>
      <c r="AQ18" s="3" t="s">
        <v>439</v>
      </c>
      <c r="AS18" s="3" t="s">
        <v>352</v>
      </c>
      <c r="BD18" s="3" t="s">
        <v>362</v>
      </c>
      <c r="BE18" s="3" t="s">
        <v>362</v>
      </c>
      <c r="BH18" s="3" t="s">
        <v>439</v>
      </c>
      <c r="BI18" s="3" t="s">
        <v>352</v>
      </c>
      <c r="BK18" s="3" t="s">
        <v>352</v>
      </c>
      <c r="CI18" s="3" t="s">
        <v>649</v>
      </c>
      <c r="CJ18" s="3" t="s">
        <v>296</v>
      </c>
      <c r="CK18" s="3" t="s">
        <v>1</v>
      </c>
      <c r="CL18" s="3" t="s">
        <v>653</v>
      </c>
      <c r="CM18" s="3" t="s">
        <v>653</v>
      </c>
      <c r="CN18" s="3" t="s">
        <v>427</v>
      </c>
      <c r="CO18" s="3" t="s">
        <v>653</v>
      </c>
      <c r="CP18" s="3" t="s">
        <v>427</v>
      </c>
      <c r="CQ18" s="3" t="s">
        <v>439</v>
      </c>
      <c r="CR18" s="3" t="s">
        <v>352</v>
      </c>
    </row>
    <row r="19" spans="1:96" ht="12" customHeight="1">
      <c r="A19" s="2">
        <v>40665.525590277779</v>
      </c>
      <c r="E19" s="3">
        <v>3</v>
      </c>
      <c r="F19" s="3">
        <v>1</v>
      </c>
      <c r="G19" s="3">
        <v>4</v>
      </c>
      <c r="H19" s="3">
        <v>1</v>
      </c>
      <c r="I19" s="3">
        <v>2</v>
      </c>
      <c r="J19" s="3">
        <v>2</v>
      </c>
      <c r="K19" s="3">
        <v>5</v>
      </c>
      <c r="L19" s="3">
        <v>2</v>
      </c>
      <c r="M19" s="3">
        <v>5</v>
      </c>
      <c r="N19" s="3">
        <v>4</v>
      </c>
      <c r="O19" s="3">
        <v>4</v>
      </c>
      <c r="P19" s="3">
        <v>4</v>
      </c>
      <c r="Q19" s="3">
        <v>5</v>
      </c>
      <c r="R19" s="3">
        <v>3</v>
      </c>
      <c r="S19" s="3">
        <v>5</v>
      </c>
      <c r="T19" s="3">
        <v>5</v>
      </c>
      <c r="U19" s="3" t="s">
        <v>212</v>
      </c>
      <c r="V19" s="3">
        <v>1</v>
      </c>
      <c r="Y19" s="3">
        <v>5</v>
      </c>
      <c r="Z19" s="3">
        <v>5</v>
      </c>
      <c r="AA19" s="3">
        <v>2</v>
      </c>
      <c r="AB19" s="3">
        <v>4</v>
      </c>
      <c r="AC19" s="3">
        <v>1</v>
      </c>
      <c r="AD19" s="3">
        <v>2</v>
      </c>
      <c r="AE19" s="3">
        <v>5</v>
      </c>
      <c r="AF19" s="3">
        <v>5</v>
      </c>
      <c r="AG19" s="3">
        <v>3</v>
      </c>
      <c r="AH19" s="3">
        <v>5</v>
      </c>
      <c r="AI19" s="3">
        <v>5</v>
      </c>
      <c r="AJ19" s="3">
        <v>5</v>
      </c>
      <c r="AK19" s="3">
        <v>4</v>
      </c>
      <c r="AL19" s="3">
        <v>5</v>
      </c>
      <c r="AM19" s="3">
        <v>5</v>
      </c>
      <c r="AN19" s="3" t="s">
        <v>427</v>
      </c>
      <c r="AP19" s="3" t="s">
        <v>362</v>
      </c>
      <c r="AQ19" s="3" t="s">
        <v>362</v>
      </c>
      <c r="AS19" s="3" t="s">
        <v>362</v>
      </c>
      <c r="BD19" s="3" t="s">
        <v>362</v>
      </c>
      <c r="BE19" s="3" t="s">
        <v>362</v>
      </c>
      <c r="BH19" s="3" t="s">
        <v>653</v>
      </c>
      <c r="BI19" s="3" t="s">
        <v>653</v>
      </c>
      <c r="BK19" s="3" t="s">
        <v>362</v>
      </c>
      <c r="CI19" s="3" t="s">
        <v>109</v>
      </c>
      <c r="CJ19" s="3" t="s">
        <v>440</v>
      </c>
      <c r="CK19" s="3" t="s">
        <v>246</v>
      </c>
      <c r="CL19" s="3" t="s">
        <v>362</v>
      </c>
      <c r="CM19" s="3" t="s">
        <v>653</v>
      </c>
      <c r="CN19" s="3" t="s">
        <v>653</v>
      </c>
      <c r="CO19" s="3" t="s">
        <v>653</v>
      </c>
      <c r="CP19" s="3" t="s">
        <v>653</v>
      </c>
      <c r="CQ19" s="3" t="s">
        <v>653</v>
      </c>
      <c r="CR19" s="3" t="s">
        <v>362</v>
      </c>
    </row>
    <row r="20" spans="1:96" ht="12" customHeight="1">
      <c r="A20" s="2">
        <v>40665.525821759264</v>
      </c>
      <c r="E20" s="3">
        <v>5</v>
      </c>
      <c r="F20" s="3">
        <v>4</v>
      </c>
      <c r="G20" s="3">
        <v>4</v>
      </c>
      <c r="H20" s="3">
        <v>5</v>
      </c>
      <c r="I20" s="3">
        <v>4</v>
      </c>
      <c r="J20" s="3">
        <v>3</v>
      </c>
      <c r="K20" s="3">
        <v>4</v>
      </c>
      <c r="L20" s="3">
        <v>2</v>
      </c>
      <c r="M20" s="3">
        <v>5</v>
      </c>
      <c r="N20" s="3">
        <v>4</v>
      </c>
      <c r="O20" s="3">
        <v>4</v>
      </c>
      <c r="P20" s="3">
        <v>2</v>
      </c>
      <c r="Q20" s="3">
        <v>2</v>
      </c>
      <c r="R20" s="3">
        <v>3</v>
      </c>
      <c r="S20" s="3">
        <v>4</v>
      </c>
      <c r="T20" s="3">
        <v>2</v>
      </c>
      <c r="U20" s="3" t="s">
        <v>212</v>
      </c>
      <c r="V20" s="3">
        <v>4</v>
      </c>
      <c r="Y20" s="3">
        <v>4</v>
      </c>
      <c r="Z20" s="3">
        <v>2</v>
      </c>
      <c r="AA20" s="3">
        <v>2</v>
      </c>
      <c r="AB20" s="3">
        <v>3</v>
      </c>
      <c r="AC20" s="3">
        <v>5</v>
      </c>
      <c r="AD20" s="3">
        <v>2</v>
      </c>
      <c r="AE20" s="3">
        <v>4</v>
      </c>
      <c r="AF20" s="3">
        <v>2</v>
      </c>
      <c r="AG20" s="3">
        <v>2</v>
      </c>
      <c r="AH20" s="3">
        <v>4</v>
      </c>
      <c r="AI20" s="3">
        <v>4</v>
      </c>
      <c r="AJ20" s="3">
        <v>2</v>
      </c>
      <c r="AK20" s="3">
        <v>3</v>
      </c>
      <c r="AL20" s="3">
        <v>4</v>
      </c>
      <c r="AM20" s="3">
        <v>4</v>
      </c>
      <c r="AN20" s="3" t="s">
        <v>427</v>
      </c>
      <c r="AP20" s="3" t="s">
        <v>653</v>
      </c>
      <c r="AQ20" s="3" t="s">
        <v>439</v>
      </c>
      <c r="AS20" s="3" t="s">
        <v>427</v>
      </c>
      <c r="BD20" s="3" t="s">
        <v>653</v>
      </c>
      <c r="BE20" s="3" t="s">
        <v>653</v>
      </c>
      <c r="BH20" s="3" t="s">
        <v>653</v>
      </c>
      <c r="BI20" s="3" t="s">
        <v>439</v>
      </c>
      <c r="BK20" s="3" t="s">
        <v>439</v>
      </c>
      <c r="CI20" s="3" t="s">
        <v>300</v>
      </c>
      <c r="CJ20" s="3" t="s">
        <v>517</v>
      </c>
      <c r="CK20" s="3" t="s">
        <v>313</v>
      </c>
      <c r="CL20" s="3" t="s">
        <v>439</v>
      </c>
      <c r="CM20" s="3" t="s">
        <v>427</v>
      </c>
      <c r="CN20" s="3" t="s">
        <v>439</v>
      </c>
      <c r="CO20" s="3" t="s">
        <v>439</v>
      </c>
      <c r="CP20" s="3" t="s">
        <v>439</v>
      </c>
      <c r="CQ20" s="3" t="s">
        <v>439</v>
      </c>
      <c r="CR20" s="3" t="s">
        <v>439</v>
      </c>
    </row>
    <row r="21" spans="1:96" ht="12" customHeight="1">
      <c r="A21" s="2">
        <v>40665.525821759264</v>
      </c>
      <c r="E21" s="3">
        <v>5</v>
      </c>
      <c r="F21" s="3">
        <v>5</v>
      </c>
      <c r="G21" s="3">
        <v>5</v>
      </c>
      <c r="H21" s="3">
        <v>5</v>
      </c>
      <c r="I21" s="3">
        <v>3</v>
      </c>
      <c r="J21" s="3">
        <v>3</v>
      </c>
      <c r="K21" s="3">
        <v>3</v>
      </c>
      <c r="L21" s="3">
        <v>3</v>
      </c>
      <c r="M21" s="3">
        <v>3</v>
      </c>
      <c r="N21" s="3">
        <v>3</v>
      </c>
      <c r="O21" s="3">
        <v>4</v>
      </c>
      <c r="P21" s="3">
        <v>3</v>
      </c>
      <c r="Q21" s="3">
        <v>5</v>
      </c>
      <c r="R21" s="3">
        <v>4</v>
      </c>
      <c r="S21" s="3">
        <v>4</v>
      </c>
      <c r="T21" s="3">
        <v>4</v>
      </c>
      <c r="U21" s="3" t="s">
        <v>212</v>
      </c>
      <c r="V21" s="3">
        <v>3</v>
      </c>
      <c r="Y21" s="3">
        <v>3</v>
      </c>
      <c r="Z21" s="3">
        <v>2</v>
      </c>
      <c r="AA21" s="3">
        <v>1</v>
      </c>
      <c r="AB21" s="3">
        <v>1</v>
      </c>
      <c r="AC21" s="3">
        <v>1</v>
      </c>
      <c r="AD21" s="3">
        <v>3</v>
      </c>
      <c r="AE21" s="3">
        <v>5</v>
      </c>
      <c r="AF21" s="3">
        <v>4</v>
      </c>
      <c r="AG21" s="3">
        <v>4</v>
      </c>
      <c r="AH21" s="3">
        <v>4</v>
      </c>
      <c r="AI21" s="3">
        <v>5</v>
      </c>
      <c r="AJ21" s="3">
        <v>4</v>
      </c>
      <c r="AK21" s="3">
        <v>3</v>
      </c>
      <c r="AL21" s="3">
        <v>4</v>
      </c>
      <c r="AM21" s="3">
        <v>4</v>
      </c>
      <c r="AN21" s="3" t="s">
        <v>427</v>
      </c>
      <c r="AP21" s="3" t="s">
        <v>653</v>
      </c>
      <c r="AQ21" s="3" t="s">
        <v>362</v>
      </c>
      <c r="AS21" s="3" t="s">
        <v>653</v>
      </c>
      <c r="BD21" s="3" t="s">
        <v>427</v>
      </c>
      <c r="BE21" s="3" t="s">
        <v>653</v>
      </c>
      <c r="BH21" s="3" t="s">
        <v>653</v>
      </c>
      <c r="BI21" s="3" t="s">
        <v>653</v>
      </c>
      <c r="BK21" s="3" t="s">
        <v>362</v>
      </c>
      <c r="CI21" s="3" t="s">
        <v>193</v>
      </c>
      <c r="CJ21" s="3" t="s">
        <v>640</v>
      </c>
      <c r="CK21" s="3" t="s">
        <v>497</v>
      </c>
      <c r="CL21" s="3" t="s">
        <v>653</v>
      </c>
      <c r="CM21" s="3" t="s">
        <v>653</v>
      </c>
      <c r="CN21" s="3" t="s">
        <v>427</v>
      </c>
      <c r="CO21" s="3" t="s">
        <v>439</v>
      </c>
      <c r="CP21" s="3" t="s">
        <v>653</v>
      </c>
      <c r="CQ21" s="3" t="s">
        <v>439</v>
      </c>
      <c r="CR21" s="3" t="s">
        <v>362</v>
      </c>
    </row>
    <row r="22" spans="1:96" ht="12" customHeight="1">
      <c r="A22" s="2">
        <v>40665.526192129633</v>
      </c>
      <c r="E22" s="3">
        <v>5</v>
      </c>
      <c r="F22" s="3">
        <v>2</v>
      </c>
      <c r="G22" s="3">
        <v>4</v>
      </c>
      <c r="H22" s="3">
        <v>4</v>
      </c>
      <c r="I22" s="3">
        <v>4</v>
      </c>
      <c r="J22" s="3">
        <v>4</v>
      </c>
      <c r="K22" s="3">
        <v>2</v>
      </c>
      <c r="L22" s="3">
        <v>2</v>
      </c>
      <c r="M22" s="3">
        <v>5</v>
      </c>
      <c r="N22" s="3">
        <v>4</v>
      </c>
      <c r="O22" s="3">
        <v>4</v>
      </c>
      <c r="P22" s="3">
        <v>2</v>
      </c>
      <c r="Q22" s="3">
        <v>4</v>
      </c>
      <c r="R22" s="3">
        <v>3</v>
      </c>
      <c r="S22" s="3">
        <v>2</v>
      </c>
      <c r="T22" s="3">
        <v>4</v>
      </c>
      <c r="U22" s="3" t="s">
        <v>212</v>
      </c>
      <c r="V22" s="3">
        <v>2</v>
      </c>
      <c r="Y22" s="3">
        <v>4</v>
      </c>
      <c r="Z22" s="3">
        <v>2</v>
      </c>
      <c r="AA22" s="3">
        <v>2</v>
      </c>
      <c r="AB22" s="3">
        <v>1</v>
      </c>
      <c r="AC22" s="3">
        <v>3</v>
      </c>
      <c r="AD22" s="3">
        <v>2</v>
      </c>
      <c r="AE22" s="3">
        <v>4</v>
      </c>
      <c r="AF22" s="3">
        <v>2</v>
      </c>
      <c r="AG22" s="3">
        <v>2</v>
      </c>
      <c r="AH22" s="3">
        <v>4</v>
      </c>
      <c r="AI22" s="3">
        <v>4</v>
      </c>
      <c r="AJ22" s="3">
        <v>3</v>
      </c>
      <c r="AK22" s="3">
        <v>5</v>
      </c>
      <c r="AL22" s="3">
        <v>4</v>
      </c>
      <c r="AM22" s="3">
        <v>5</v>
      </c>
      <c r="AN22" s="3" t="s">
        <v>653</v>
      </c>
      <c r="AP22" s="3" t="s">
        <v>427</v>
      </c>
      <c r="AQ22" s="3" t="s">
        <v>439</v>
      </c>
      <c r="AS22" s="3" t="s">
        <v>362</v>
      </c>
      <c r="BD22" s="3" t="s">
        <v>653</v>
      </c>
      <c r="BE22" s="3" t="s">
        <v>653</v>
      </c>
      <c r="BH22" s="3" t="s">
        <v>427</v>
      </c>
      <c r="BI22" s="3" t="s">
        <v>427</v>
      </c>
      <c r="BK22" s="3" t="s">
        <v>352</v>
      </c>
      <c r="CI22" s="3" t="s">
        <v>186</v>
      </c>
      <c r="CJ22" s="3" t="s">
        <v>404</v>
      </c>
      <c r="CK22" s="3" t="s">
        <v>437</v>
      </c>
      <c r="CL22" s="3" t="s">
        <v>653</v>
      </c>
      <c r="CM22" s="3" t="s">
        <v>427</v>
      </c>
      <c r="CN22" s="3" t="s">
        <v>653</v>
      </c>
      <c r="CO22" s="3" t="s">
        <v>439</v>
      </c>
      <c r="CP22" s="3" t="s">
        <v>427</v>
      </c>
      <c r="CQ22" s="3" t="s">
        <v>653</v>
      </c>
      <c r="CR22" s="3" t="s">
        <v>427</v>
      </c>
    </row>
    <row r="23" spans="1:96" ht="12" customHeight="1">
      <c r="A23" s="2">
        <v>40665.526226851856</v>
      </c>
      <c r="E23" s="3">
        <v>4</v>
      </c>
      <c r="F23" s="3">
        <v>1</v>
      </c>
      <c r="G23" s="3">
        <v>4</v>
      </c>
      <c r="H23" s="3">
        <v>3</v>
      </c>
      <c r="I23" s="3">
        <v>2</v>
      </c>
      <c r="J23" s="3">
        <v>2</v>
      </c>
      <c r="K23" s="3">
        <v>3</v>
      </c>
      <c r="L23" s="3">
        <v>3</v>
      </c>
      <c r="M23" s="3">
        <v>4</v>
      </c>
      <c r="N23" s="3">
        <v>4</v>
      </c>
      <c r="O23" s="3">
        <v>4</v>
      </c>
      <c r="P23" s="3">
        <v>4</v>
      </c>
      <c r="Q23" s="3">
        <v>4</v>
      </c>
      <c r="R23" s="3">
        <v>4</v>
      </c>
      <c r="S23" s="3">
        <v>4</v>
      </c>
      <c r="T23" s="3">
        <v>3</v>
      </c>
      <c r="U23" s="3" t="s">
        <v>212</v>
      </c>
      <c r="V23" s="3">
        <v>2</v>
      </c>
      <c r="Y23" s="3">
        <v>3</v>
      </c>
      <c r="Z23" s="3">
        <v>3</v>
      </c>
      <c r="AA23" s="3">
        <v>3</v>
      </c>
      <c r="AB23" s="3">
        <v>4</v>
      </c>
      <c r="AC23" s="3">
        <v>3</v>
      </c>
      <c r="AD23" s="3">
        <v>3</v>
      </c>
      <c r="AE23" s="3">
        <v>4</v>
      </c>
      <c r="AF23" s="3">
        <v>4</v>
      </c>
      <c r="AG23" s="3">
        <v>3</v>
      </c>
      <c r="AH23" s="3">
        <v>3</v>
      </c>
      <c r="AI23" s="3">
        <v>4</v>
      </c>
      <c r="AJ23" s="3">
        <v>3</v>
      </c>
      <c r="AK23" s="3">
        <v>3</v>
      </c>
      <c r="AL23" s="3">
        <v>3</v>
      </c>
      <c r="AM23" s="3">
        <v>3</v>
      </c>
      <c r="AN23" s="3" t="s">
        <v>352</v>
      </c>
      <c r="AP23" s="3" t="s">
        <v>362</v>
      </c>
      <c r="AQ23" s="3" t="s">
        <v>362</v>
      </c>
      <c r="AS23" s="3" t="s">
        <v>653</v>
      </c>
      <c r="BD23" s="3" t="s">
        <v>653</v>
      </c>
      <c r="BE23" s="3" t="s">
        <v>653</v>
      </c>
      <c r="BH23" s="3" t="s">
        <v>427</v>
      </c>
      <c r="BI23" s="3" t="s">
        <v>427</v>
      </c>
      <c r="BK23" s="3" t="s">
        <v>362</v>
      </c>
      <c r="CI23" s="3" t="s">
        <v>645</v>
      </c>
      <c r="CJ23" s="3" t="s">
        <v>411</v>
      </c>
      <c r="CK23" s="3" t="s">
        <v>462</v>
      </c>
      <c r="CL23" s="3" t="s">
        <v>653</v>
      </c>
      <c r="CM23" s="3" t="s">
        <v>653</v>
      </c>
      <c r="CN23" s="3" t="s">
        <v>427</v>
      </c>
      <c r="CO23" s="3" t="s">
        <v>439</v>
      </c>
      <c r="CP23" s="3" t="s">
        <v>653</v>
      </c>
      <c r="CQ23" s="3" t="s">
        <v>439</v>
      </c>
      <c r="CR23" s="3" t="s">
        <v>653</v>
      </c>
    </row>
    <row r="24" spans="1:96" ht="12" customHeight="1">
      <c r="A24" s="2">
        <v>40665.526446759257</v>
      </c>
      <c r="E24" s="3">
        <v>5</v>
      </c>
      <c r="F24" s="3">
        <v>2</v>
      </c>
      <c r="G24" s="3">
        <v>4</v>
      </c>
      <c r="H24" s="3">
        <v>1</v>
      </c>
      <c r="I24" s="3">
        <v>2</v>
      </c>
      <c r="J24" s="3">
        <v>1</v>
      </c>
      <c r="K24" s="3">
        <v>3</v>
      </c>
      <c r="L24" s="3">
        <v>1</v>
      </c>
      <c r="M24" s="3">
        <v>5</v>
      </c>
      <c r="N24" s="3">
        <v>4</v>
      </c>
      <c r="O24" s="3">
        <v>3</v>
      </c>
      <c r="P24" s="3">
        <v>4</v>
      </c>
      <c r="Q24" s="3">
        <v>4</v>
      </c>
      <c r="R24" s="3">
        <v>4</v>
      </c>
      <c r="S24" s="3">
        <v>5</v>
      </c>
      <c r="T24" s="3">
        <v>2</v>
      </c>
      <c r="U24" s="3" t="s">
        <v>212</v>
      </c>
      <c r="V24" s="3">
        <v>2</v>
      </c>
      <c r="Y24" s="3">
        <v>4</v>
      </c>
      <c r="Z24" s="3">
        <v>5</v>
      </c>
      <c r="AA24" s="3">
        <v>5</v>
      </c>
      <c r="AB24" s="3">
        <v>2</v>
      </c>
      <c r="AC24" s="3">
        <v>5</v>
      </c>
      <c r="AD24" s="3">
        <v>1</v>
      </c>
      <c r="AE24" s="3">
        <v>5</v>
      </c>
      <c r="AF24" s="3">
        <v>3</v>
      </c>
      <c r="AG24" s="3">
        <v>4</v>
      </c>
      <c r="AH24" s="3">
        <v>4</v>
      </c>
      <c r="AI24" s="3">
        <v>5</v>
      </c>
      <c r="AJ24" s="3">
        <v>3</v>
      </c>
      <c r="AK24" s="3">
        <v>3</v>
      </c>
      <c r="AL24" s="3">
        <v>5</v>
      </c>
      <c r="AM24" s="3">
        <v>5</v>
      </c>
      <c r="AN24" s="3" t="s">
        <v>362</v>
      </c>
      <c r="AP24" s="3" t="s">
        <v>362</v>
      </c>
      <c r="AQ24" s="3" t="s">
        <v>439</v>
      </c>
      <c r="AS24" s="3" t="s">
        <v>362</v>
      </c>
      <c r="BD24" s="3" t="s">
        <v>653</v>
      </c>
      <c r="BE24" s="3" t="s">
        <v>653</v>
      </c>
      <c r="BH24" s="3" t="s">
        <v>439</v>
      </c>
      <c r="BI24" s="3" t="s">
        <v>439</v>
      </c>
      <c r="BK24" s="3" t="s">
        <v>362</v>
      </c>
      <c r="CI24" s="3" t="s">
        <v>379</v>
      </c>
      <c r="CJ24" s="3" t="s">
        <v>355</v>
      </c>
      <c r="CK24" s="3" t="s">
        <v>620</v>
      </c>
      <c r="CL24" s="3" t="s">
        <v>653</v>
      </c>
      <c r="CM24" s="3" t="s">
        <v>427</v>
      </c>
      <c r="CN24" s="3" t="s">
        <v>653</v>
      </c>
      <c r="CO24" s="3" t="s">
        <v>439</v>
      </c>
      <c r="CP24" s="3" t="s">
        <v>653</v>
      </c>
      <c r="CQ24" s="3" t="s">
        <v>439</v>
      </c>
      <c r="CR24" s="3" t="s">
        <v>653</v>
      </c>
    </row>
    <row r="25" spans="1:96" ht="12" customHeight="1">
      <c r="A25" s="2">
        <v>40665.526909722219</v>
      </c>
      <c r="E25" s="3">
        <v>5</v>
      </c>
      <c r="F25" s="3">
        <v>3</v>
      </c>
      <c r="G25" s="3">
        <v>4</v>
      </c>
      <c r="H25" s="3">
        <v>5</v>
      </c>
      <c r="I25" s="3">
        <v>4</v>
      </c>
      <c r="J25" s="3">
        <v>4</v>
      </c>
      <c r="K25" s="3">
        <v>3</v>
      </c>
      <c r="L25" s="3">
        <v>4</v>
      </c>
      <c r="M25" s="3">
        <v>4</v>
      </c>
      <c r="N25" s="3">
        <v>4</v>
      </c>
      <c r="O25" s="3">
        <v>4</v>
      </c>
      <c r="P25" s="3">
        <v>4</v>
      </c>
      <c r="Q25" s="3">
        <v>4</v>
      </c>
      <c r="R25" s="3">
        <v>4</v>
      </c>
      <c r="S25" s="3">
        <v>4</v>
      </c>
      <c r="T25" s="3">
        <v>4</v>
      </c>
      <c r="U25" s="3" t="s">
        <v>212</v>
      </c>
      <c r="V25" s="3">
        <v>4</v>
      </c>
      <c r="Y25" s="3">
        <v>4</v>
      </c>
      <c r="Z25" s="3">
        <v>4</v>
      </c>
      <c r="AA25" s="3">
        <v>3</v>
      </c>
      <c r="AB25" s="3">
        <v>3</v>
      </c>
      <c r="AC25" s="3">
        <v>4</v>
      </c>
      <c r="AD25" s="3">
        <v>4</v>
      </c>
      <c r="AE25" s="3">
        <v>3</v>
      </c>
      <c r="AF25" s="3">
        <v>4</v>
      </c>
      <c r="AG25" s="3">
        <v>4</v>
      </c>
      <c r="AH25" s="3">
        <v>3</v>
      </c>
      <c r="AI25" s="3">
        <v>4</v>
      </c>
      <c r="AJ25" s="3">
        <v>4</v>
      </c>
      <c r="AK25" s="3">
        <v>3</v>
      </c>
      <c r="AL25" s="3">
        <v>3</v>
      </c>
      <c r="AM25" s="3">
        <v>4</v>
      </c>
      <c r="AN25" s="3" t="s">
        <v>427</v>
      </c>
      <c r="AP25" s="3" t="s">
        <v>427</v>
      </c>
      <c r="AQ25" s="3" t="s">
        <v>439</v>
      </c>
      <c r="AS25" s="3" t="s">
        <v>439</v>
      </c>
      <c r="BD25" s="3" t="s">
        <v>362</v>
      </c>
      <c r="BE25" s="3" t="s">
        <v>653</v>
      </c>
      <c r="BH25" s="3" t="s">
        <v>439</v>
      </c>
      <c r="BI25" s="3" t="s">
        <v>427</v>
      </c>
      <c r="BK25" s="3" t="s">
        <v>362</v>
      </c>
      <c r="CI25" s="3" t="s">
        <v>188</v>
      </c>
      <c r="CJ25" s="3" t="s">
        <v>434</v>
      </c>
      <c r="CK25" s="3" t="s">
        <v>557</v>
      </c>
      <c r="CL25" s="3" t="s">
        <v>653</v>
      </c>
      <c r="CM25" s="3" t="s">
        <v>427</v>
      </c>
      <c r="CN25" s="3" t="s">
        <v>427</v>
      </c>
      <c r="CO25" s="3" t="s">
        <v>439</v>
      </c>
      <c r="CP25" s="3" t="s">
        <v>439</v>
      </c>
      <c r="CQ25" s="3" t="s">
        <v>439</v>
      </c>
      <c r="CR25" s="3" t="s">
        <v>653</v>
      </c>
    </row>
    <row r="26" spans="1:96" ht="12" customHeight="1">
      <c r="A26" s="2">
        <v>40665.52715277778</v>
      </c>
      <c r="E26" s="3">
        <v>5</v>
      </c>
      <c r="F26" s="3">
        <v>5</v>
      </c>
      <c r="G26" s="3">
        <v>5</v>
      </c>
      <c r="H26" s="3">
        <v>5</v>
      </c>
      <c r="I26" s="3">
        <v>5</v>
      </c>
      <c r="J26" s="3">
        <v>5</v>
      </c>
      <c r="K26" s="3">
        <v>1</v>
      </c>
      <c r="L26" s="3">
        <v>5</v>
      </c>
      <c r="M26" s="3">
        <v>3</v>
      </c>
      <c r="N26" s="3">
        <v>4</v>
      </c>
      <c r="O26" s="3">
        <v>4</v>
      </c>
      <c r="P26" s="3">
        <v>3</v>
      </c>
      <c r="Q26" s="3">
        <v>3</v>
      </c>
      <c r="R26" s="3">
        <v>2</v>
      </c>
      <c r="S26" s="3">
        <v>4</v>
      </c>
      <c r="T26" s="3">
        <v>3</v>
      </c>
      <c r="U26" s="3" t="s">
        <v>212</v>
      </c>
      <c r="V26" s="3">
        <v>5</v>
      </c>
      <c r="Y26" s="3">
        <v>5</v>
      </c>
      <c r="Z26" s="3">
        <v>1</v>
      </c>
      <c r="AA26" s="3">
        <v>3</v>
      </c>
      <c r="AB26" s="3">
        <v>3</v>
      </c>
      <c r="AC26" s="3">
        <v>3</v>
      </c>
      <c r="AD26" s="3">
        <v>3</v>
      </c>
      <c r="AE26" s="3">
        <v>5</v>
      </c>
      <c r="AF26" s="3">
        <v>2</v>
      </c>
      <c r="AG26" s="3">
        <v>2</v>
      </c>
      <c r="AH26" s="3">
        <v>4</v>
      </c>
      <c r="AI26" s="3">
        <v>4</v>
      </c>
      <c r="AJ26" s="3">
        <v>3</v>
      </c>
      <c r="AK26" s="3">
        <v>2</v>
      </c>
      <c r="AL26" s="3">
        <v>4</v>
      </c>
      <c r="AM26" s="3">
        <v>3</v>
      </c>
      <c r="AN26" s="3" t="s">
        <v>427</v>
      </c>
      <c r="AP26" s="3" t="s">
        <v>427</v>
      </c>
      <c r="AQ26" s="3" t="s">
        <v>427</v>
      </c>
      <c r="AS26" s="3" t="s">
        <v>427</v>
      </c>
      <c r="BD26" s="3" t="s">
        <v>362</v>
      </c>
      <c r="BE26" s="3" t="s">
        <v>362</v>
      </c>
      <c r="BH26" s="3" t="s">
        <v>427</v>
      </c>
      <c r="BI26" s="3" t="s">
        <v>427</v>
      </c>
      <c r="BK26" s="3" t="s">
        <v>362</v>
      </c>
      <c r="CI26" s="3" t="s">
        <v>206</v>
      </c>
      <c r="CJ26" s="3" t="s">
        <v>641</v>
      </c>
      <c r="CK26" s="3" t="s">
        <v>516</v>
      </c>
      <c r="CL26" s="3" t="s">
        <v>427</v>
      </c>
      <c r="CM26" s="3" t="s">
        <v>653</v>
      </c>
      <c r="CN26" s="3" t="s">
        <v>427</v>
      </c>
      <c r="CO26" s="3" t="s">
        <v>427</v>
      </c>
      <c r="CP26" s="3" t="s">
        <v>427</v>
      </c>
      <c r="CQ26" s="3" t="s">
        <v>427</v>
      </c>
      <c r="CR26" s="3" t="s">
        <v>362</v>
      </c>
    </row>
    <row r="27" spans="1:96" ht="12" customHeight="1">
      <c r="A27" s="2">
        <v>40665.527407407411</v>
      </c>
      <c r="E27" s="3">
        <v>4</v>
      </c>
      <c r="F27" s="3">
        <v>5</v>
      </c>
      <c r="G27" s="3">
        <v>5</v>
      </c>
      <c r="H27" s="3">
        <v>5</v>
      </c>
      <c r="I27" s="3">
        <v>4</v>
      </c>
      <c r="J27" s="3">
        <v>4</v>
      </c>
      <c r="K27" s="3">
        <v>3</v>
      </c>
      <c r="L27" s="3">
        <v>4</v>
      </c>
      <c r="M27" s="3">
        <v>4</v>
      </c>
      <c r="N27" s="3">
        <v>4</v>
      </c>
      <c r="O27" s="3">
        <v>4</v>
      </c>
      <c r="P27" s="3">
        <v>3</v>
      </c>
      <c r="Q27" s="3">
        <v>5</v>
      </c>
      <c r="R27" s="3">
        <v>4</v>
      </c>
      <c r="S27" s="3">
        <v>4</v>
      </c>
      <c r="T27" s="3">
        <v>3</v>
      </c>
      <c r="U27" s="3" t="s">
        <v>212</v>
      </c>
      <c r="V27" s="3">
        <v>3</v>
      </c>
      <c r="Y27" s="3">
        <v>3</v>
      </c>
      <c r="Z27" s="3">
        <v>4</v>
      </c>
      <c r="AA27" s="3">
        <v>2</v>
      </c>
      <c r="AB27" s="3">
        <v>4</v>
      </c>
      <c r="AC27" s="3">
        <v>4</v>
      </c>
      <c r="AD27" s="3">
        <v>4</v>
      </c>
      <c r="AE27" s="3">
        <v>5</v>
      </c>
      <c r="AF27" s="3">
        <v>2</v>
      </c>
      <c r="AG27" s="3">
        <v>1</v>
      </c>
      <c r="AH27" s="3">
        <v>3</v>
      </c>
      <c r="AI27" s="3">
        <v>2</v>
      </c>
      <c r="AJ27" s="3">
        <v>3</v>
      </c>
      <c r="AK27" s="3">
        <v>2</v>
      </c>
      <c r="AL27" s="3">
        <v>5</v>
      </c>
      <c r="AM27" s="3">
        <v>3</v>
      </c>
      <c r="AN27" s="3" t="s">
        <v>427</v>
      </c>
      <c r="AP27" s="3" t="s">
        <v>427</v>
      </c>
      <c r="AQ27" s="3" t="s">
        <v>439</v>
      </c>
      <c r="AS27" s="3" t="s">
        <v>427</v>
      </c>
      <c r="BD27" s="3" t="s">
        <v>653</v>
      </c>
      <c r="BE27" s="3" t="s">
        <v>362</v>
      </c>
      <c r="BH27" s="3" t="s">
        <v>427</v>
      </c>
      <c r="BI27" s="3" t="s">
        <v>653</v>
      </c>
      <c r="BK27" s="3" t="s">
        <v>439</v>
      </c>
      <c r="CI27" s="3" t="s">
        <v>522</v>
      </c>
      <c r="CJ27" s="3" t="s">
        <v>614</v>
      </c>
      <c r="CK27" s="3" t="s">
        <v>528</v>
      </c>
      <c r="CL27" s="3" t="s">
        <v>439</v>
      </c>
      <c r="CM27" s="3" t="s">
        <v>653</v>
      </c>
      <c r="CN27" s="3" t="s">
        <v>427</v>
      </c>
      <c r="CO27" s="3" t="s">
        <v>439</v>
      </c>
      <c r="CP27" s="3" t="s">
        <v>362</v>
      </c>
      <c r="CQ27" s="3" t="s">
        <v>439</v>
      </c>
      <c r="CR27" s="3" t="s">
        <v>362</v>
      </c>
    </row>
    <row r="28" spans="1:96" ht="12" customHeight="1">
      <c r="A28" s="2">
        <v>40665.527546296296</v>
      </c>
      <c r="E28" s="3">
        <v>5</v>
      </c>
      <c r="F28" s="3">
        <v>4</v>
      </c>
      <c r="G28" s="3">
        <v>5</v>
      </c>
      <c r="H28" s="3">
        <v>4</v>
      </c>
      <c r="I28" s="3">
        <v>4</v>
      </c>
      <c r="J28" s="3">
        <v>3</v>
      </c>
      <c r="K28" s="3">
        <v>4</v>
      </c>
      <c r="L28" s="3">
        <v>3</v>
      </c>
      <c r="M28" s="3">
        <v>5</v>
      </c>
      <c r="N28" s="3">
        <v>5</v>
      </c>
      <c r="O28" s="3">
        <v>5</v>
      </c>
      <c r="P28" s="3">
        <v>5</v>
      </c>
      <c r="Q28" s="3">
        <v>5</v>
      </c>
      <c r="R28" s="3">
        <v>5</v>
      </c>
      <c r="S28" s="3">
        <v>4</v>
      </c>
      <c r="T28" s="3">
        <v>3</v>
      </c>
      <c r="U28" s="3" t="s">
        <v>212</v>
      </c>
      <c r="V28" s="3">
        <v>2</v>
      </c>
      <c r="Y28" s="3">
        <v>4</v>
      </c>
      <c r="Z28" s="3">
        <v>2</v>
      </c>
      <c r="AA28" s="3">
        <v>2</v>
      </c>
      <c r="AB28" s="3">
        <v>2</v>
      </c>
      <c r="AC28" s="3">
        <v>4</v>
      </c>
      <c r="AD28" s="3">
        <v>1</v>
      </c>
      <c r="AE28" s="3">
        <v>4</v>
      </c>
      <c r="AF28" s="3">
        <v>4</v>
      </c>
      <c r="AG28" s="3">
        <v>2</v>
      </c>
      <c r="AH28" s="3">
        <v>4</v>
      </c>
      <c r="AI28" s="3">
        <v>4</v>
      </c>
      <c r="AJ28" s="3">
        <v>4</v>
      </c>
      <c r="AK28" s="3">
        <v>4</v>
      </c>
      <c r="AL28" s="3">
        <v>4</v>
      </c>
      <c r="AM28" s="3">
        <v>4</v>
      </c>
      <c r="AN28" s="3" t="s">
        <v>427</v>
      </c>
      <c r="AP28" s="3" t="s">
        <v>427</v>
      </c>
      <c r="AQ28" s="3" t="s">
        <v>362</v>
      </c>
      <c r="AS28" s="3" t="s">
        <v>653</v>
      </c>
      <c r="BD28" s="3" t="s">
        <v>427</v>
      </c>
      <c r="BE28" s="3" t="s">
        <v>362</v>
      </c>
      <c r="BH28" s="3" t="s">
        <v>439</v>
      </c>
      <c r="BI28" s="3" t="s">
        <v>439</v>
      </c>
      <c r="BK28" s="3" t="s">
        <v>653</v>
      </c>
      <c r="CI28" s="3" t="s">
        <v>193</v>
      </c>
      <c r="CJ28" s="3" t="s">
        <v>122</v>
      </c>
      <c r="CK28" s="3" t="s">
        <v>537</v>
      </c>
      <c r="CL28" s="3" t="s">
        <v>653</v>
      </c>
      <c r="CM28" s="3" t="s">
        <v>427</v>
      </c>
      <c r="CN28" s="3" t="s">
        <v>653</v>
      </c>
      <c r="CO28" s="3" t="s">
        <v>653</v>
      </c>
      <c r="CP28" s="3" t="s">
        <v>427</v>
      </c>
      <c r="CQ28" s="3" t="s">
        <v>439</v>
      </c>
      <c r="CR28" s="3" t="s">
        <v>439</v>
      </c>
    </row>
    <row r="29" spans="1:96" ht="12" customHeight="1">
      <c r="A29" s="2">
        <v>40665.528275462959</v>
      </c>
      <c r="E29" s="3">
        <v>4</v>
      </c>
      <c r="F29" s="3">
        <v>4</v>
      </c>
      <c r="G29" s="3">
        <v>4</v>
      </c>
      <c r="H29" s="3">
        <v>4</v>
      </c>
      <c r="I29" s="3">
        <v>4</v>
      </c>
      <c r="J29" s="3">
        <v>3</v>
      </c>
      <c r="K29" s="3">
        <v>3</v>
      </c>
      <c r="L29" s="3">
        <v>4</v>
      </c>
      <c r="M29" s="3">
        <v>4</v>
      </c>
      <c r="N29" s="3">
        <v>4</v>
      </c>
      <c r="O29" s="3">
        <v>4</v>
      </c>
      <c r="P29" s="3">
        <v>4</v>
      </c>
      <c r="Q29" s="3">
        <v>5</v>
      </c>
      <c r="R29" s="3">
        <v>4</v>
      </c>
      <c r="S29" s="3">
        <v>4</v>
      </c>
      <c r="T29" s="3">
        <v>4</v>
      </c>
      <c r="U29" s="3" t="s">
        <v>212</v>
      </c>
      <c r="V29" s="3">
        <v>2</v>
      </c>
      <c r="Y29" s="3">
        <v>4</v>
      </c>
      <c r="Z29" s="3">
        <v>3</v>
      </c>
      <c r="AA29" s="3">
        <v>4</v>
      </c>
      <c r="AB29" s="3">
        <v>2</v>
      </c>
      <c r="AC29" s="3">
        <v>3</v>
      </c>
      <c r="AD29" s="3">
        <v>4</v>
      </c>
      <c r="AE29" s="3">
        <v>5</v>
      </c>
      <c r="AF29" s="3">
        <v>3</v>
      </c>
      <c r="AG29" s="3">
        <v>3</v>
      </c>
      <c r="AH29" s="3">
        <v>4</v>
      </c>
      <c r="AI29" s="3">
        <v>4</v>
      </c>
      <c r="AJ29" s="3">
        <v>3</v>
      </c>
      <c r="AK29" s="3">
        <v>4</v>
      </c>
      <c r="AL29" s="3">
        <v>4</v>
      </c>
      <c r="AM29" s="3">
        <v>4</v>
      </c>
      <c r="AN29" s="3" t="s">
        <v>362</v>
      </c>
      <c r="AP29" s="3" t="s">
        <v>653</v>
      </c>
      <c r="AQ29" s="3" t="s">
        <v>352</v>
      </c>
      <c r="AS29" s="3" t="s">
        <v>362</v>
      </c>
      <c r="BD29" s="3" t="s">
        <v>362</v>
      </c>
      <c r="BE29" s="3" t="s">
        <v>362</v>
      </c>
      <c r="BH29" s="3" t="s">
        <v>427</v>
      </c>
      <c r="BI29" s="3" t="s">
        <v>362</v>
      </c>
      <c r="BK29" s="3" t="s">
        <v>352</v>
      </c>
      <c r="CI29" s="3" t="s">
        <v>604</v>
      </c>
      <c r="CJ29" s="3" t="s">
        <v>280</v>
      </c>
      <c r="CK29" s="3" t="s">
        <v>351</v>
      </c>
      <c r="CL29" s="3" t="s">
        <v>362</v>
      </c>
      <c r="CM29" s="3" t="s">
        <v>653</v>
      </c>
      <c r="CN29" s="3" t="s">
        <v>362</v>
      </c>
      <c r="CO29" s="3" t="s">
        <v>427</v>
      </c>
      <c r="CP29" s="3" t="s">
        <v>362</v>
      </c>
      <c r="CQ29" s="3" t="s">
        <v>427</v>
      </c>
      <c r="CR29" s="3" t="s">
        <v>362</v>
      </c>
    </row>
    <row r="30" spans="1:96" ht="12" customHeight="1">
      <c r="A30" s="2">
        <v>40665.528622685189</v>
      </c>
      <c r="E30" s="3">
        <v>4</v>
      </c>
      <c r="F30" s="3">
        <v>3</v>
      </c>
      <c r="G30" s="3">
        <v>5</v>
      </c>
      <c r="H30" s="3">
        <v>4</v>
      </c>
      <c r="I30" s="3">
        <v>4</v>
      </c>
      <c r="J30" s="3">
        <v>4</v>
      </c>
      <c r="K30" s="3">
        <v>3</v>
      </c>
      <c r="L30" s="3">
        <v>4</v>
      </c>
      <c r="M30" s="3">
        <v>4</v>
      </c>
      <c r="N30" s="3">
        <v>3</v>
      </c>
      <c r="O30" s="3">
        <v>3</v>
      </c>
      <c r="P30" s="3">
        <v>2</v>
      </c>
      <c r="Q30" s="3">
        <v>3</v>
      </c>
      <c r="R30" s="3">
        <v>3</v>
      </c>
      <c r="S30" s="3">
        <v>4</v>
      </c>
      <c r="T30" s="3">
        <v>2</v>
      </c>
      <c r="U30" s="3" t="s">
        <v>212</v>
      </c>
      <c r="V30" s="3">
        <v>4</v>
      </c>
      <c r="Y30" s="3">
        <v>4</v>
      </c>
      <c r="Z30" s="3">
        <v>4</v>
      </c>
      <c r="AA30" s="3">
        <v>3</v>
      </c>
      <c r="AB30" s="3">
        <v>2</v>
      </c>
      <c r="AC30" s="3">
        <v>4</v>
      </c>
      <c r="AD30" s="3">
        <v>5</v>
      </c>
      <c r="AE30" s="3">
        <v>2</v>
      </c>
      <c r="AF30" s="3">
        <v>2</v>
      </c>
      <c r="AG30" s="3">
        <v>3</v>
      </c>
      <c r="AH30" s="3">
        <v>3</v>
      </c>
      <c r="AI30" s="3">
        <v>3</v>
      </c>
      <c r="AJ30" s="3">
        <v>2</v>
      </c>
      <c r="AK30" s="3">
        <v>3</v>
      </c>
      <c r="AL30" s="3">
        <v>3</v>
      </c>
      <c r="AM30" s="3">
        <v>4</v>
      </c>
      <c r="AN30" s="3" t="s">
        <v>427</v>
      </c>
      <c r="AP30" s="3" t="s">
        <v>362</v>
      </c>
      <c r="AQ30" s="3" t="s">
        <v>439</v>
      </c>
      <c r="AS30" s="3" t="s">
        <v>427</v>
      </c>
      <c r="BD30" s="3" t="s">
        <v>427</v>
      </c>
      <c r="BE30" s="3" t="s">
        <v>653</v>
      </c>
      <c r="BH30" s="3" t="s">
        <v>427</v>
      </c>
      <c r="BI30" s="3" t="s">
        <v>427</v>
      </c>
      <c r="BK30" s="3" t="s">
        <v>352</v>
      </c>
      <c r="CI30" s="3" t="s">
        <v>458</v>
      </c>
      <c r="CJ30" s="3" t="s">
        <v>450</v>
      </c>
      <c r="CK30" s="3" t="s">
        <v>116</v>
      </c>
      <c r="CL30" s="3" t="s">
        <v>427</v>
      </c>
      <c r="CM30" s="3" t="s">
        <v>427</v>
      </c>
      <c r="CN30" s="3" t="s">
        <v>427</v>
      </c>
      <c r="CO30" s="3" t="s">
        <v>427</v>
      </c>
      <c r="CP30" s="3" t="s">
        <v>427</v>
      </c>
      <c r="CQ30" s="3" t="s">
        <v>427</v>
      </c>
      <c r="CR30" s="3" t="s">
        <v>427</v>
      </c>
    </row>
    <row r="31" spans="1:96" ht="12" customHeight="1">
      <c r="A31" s="2">
        <v>40665.529351851852</v>
      </c>
      <c r="E31" s="3">
        <v>4</v>
      </c>
      <c r="F31" s="3">
        <v>4</v>
      </c>
      <c r="G31" s="3">
        <v>4</v>
      </c>
      <c r="H31" s="3">
        <v>4</v>
      </c>
      <c r="I31" s="3">
        <v>4</v>
      </c>
      <c r="J31" s="3">
        <v>4</v>
      </c>
      <c r="K31" s="3">
        <v>4</v>
      </c>
      <c r="L31" s="3">
        <v>4</v>
      </c>
      <c r="M31" s="3">
        <v>5</v>
      </c>
      <c r="N31" s="3">
        <v>5</v>
      </c>
      <c r="O31" s="3">
        <v>5</v>
      </c>
      <c r="P31" s="3">
        <v>5</v>
      </c>
      <c r="Q31" s="3">
        <v>5</v>
      </c>
      <c r="R31" s="3">
        <v>5</v>
      </c>
      <c r="S31" s="3">
        <v>5</v>
      </c>
      <c r="T31" s="3">
        <v>4</v>
      </c>
      <c r="U31" s="3" t="s">
        <v>212</v>
      </c>
      <c r="V31" s="3">
        <v>4</v>
      </c>
      <c r="Y31" s="3">
        <v>3</v>
      </c>
      <c r="Z31" s="3">
        <v>3</v>
      </c>
      <c r="AA31" s="3">
        <v>4</v>
      </c>
      <c r="AB31" s="3">
        <v>4</v>
      </c>
      <c r="AC31" s="3">
        <v>3</v>
      </c>
      <c r="AD31" s="3">
        <v>4</v>
      </c>
      <c r="AE31" s="3">
        <v>4</v>
      </c>
      <c r="AF31" s="3">
        <v>4</v>
      </c>
      <c r="AG31" s="3">
        <v>5</v>
      </c>
      <c r="AH31" s="3">
        <v>4</v>
      </c>
      <c r="AI31" s="3">
        <v>3</v>
      </c>
      <c r="AJ31" s="3">
        <v>3</v>
      </c>
      <c r="AK31" s="3">
        <v>3</v>
      </c>
      <c r="AL31" s="3">
        <v>4</v>
      </c>
      <c r="AM31" s="3">
        <v>4</v>
      </c>
      <c r="AN31" s="3" t="s">
        <v>427</v>
      </c>
      <c r="AP31" s="3" t="s">
        <v>427</v>
      </c>
      <c r="AQ31" s="3" t="s">
        <v>653</v>
      </c>
      <c r="AS31" s="3" t="s">
        <v>362</v>
      </c>
      <c r="BD31" s="3" t="s">
        <v>362</v>
      </c>
      <c r="BE31" s="3" t="s">
        <v>362</v>
      </c>
      <c r="BH31" s="3" t="s">
        <v>427</v>
      </c>
      <c r="BI31" s="3" t="s">
        <v>653</v>
      </c>
      <c r="BK31" s="3" t="s">
        <v>653</v>
      </c>
      <c r="CI31" s="3" t="s">
        <v>5</v>
      </c>
      <c r="CJ31" s="3" t="s">
        <v>460</v>
      </c>
      <c r="CK31" s="3" t="s">
        <v>81</v>
      </c>
      <c r="CL31" s="3" t="s">
        <v>352</v>
      </c>
      <c r="CM31" s="3" t="s">
        <v>427</v>
      </c>
      <c r="CN31" s="3" t="s">
        <v>653</v>
      </c>
      <c r="CO31" s="3" t="s">
        <v>439</v>
      </c>
      <c r="CP31" s="3" t="s">
        <v>427</v>
      </c>
      <c r="CQ31" s="3" t="s">
        <v>427</v>
      </c>
      <c r="CR31" s="3" t="s">
        <v>653</v>
      </c>
    </row>
    <row r="32" spans="1:96" ht="12" customHeight="1">
      <c r="A32" s="2">
        <v>40665.529490740737</v>
      </c>
      <c r="E32" s="3">
        <v>5</v>
      </c>
      <c r="F32" s="3">
        <v>4</v>
      </c>
      <c r="G32" s="3">
        <v>4</v>
      </c>
      <c r="H32" s="3">
        <v>4</v>
      </c>
      <c r="I32" s="3">
        <v>4</v>
      </c>
      <c r="J32" s="3">
        <v>4</v>
      </c>
      <c r="K32" s="3">
        <v>3</v>
      </c>
      <c r="L32" s="3">
        <v>4</v>
      </c>
      <c r="M32" s="3">
        <v>4</v>
      </c>
      <c r="N32" s="3">
        <v>4</v>
      </c>
      <c r="O32" s="3">
        <v>4</v>
      </c>
      <c r="P32" s="3">
        <v>3</v>
      </c>
      <c r="Q32" s="3">
        <v>5</v>
      </c>
      <c r="R32" s="3">
        <v>4</v>
      </c>
      <c r="S32" s="3">
        <v>4</v>
      </c>
      <c r="T32" s="3">
        <v>4</v>
      </c>
      <c r="U32" s="3" t="s">
        <v>212</v>
      </c>
      <c r="V32" s="3">
        <v>3</v>
      </c>
      <c r="Y32" s="3">
        <v>4</v>
      </c>
      <c r="Z32" s="3">
        <v>3</v>
      </c>
      <c r="AA32" s="3">
        <v>3</v>
      </c>
      <c r="AB32" s="3">
        <v>3</v>
      </c>
      <c r="AC32" s="3">
        <v>5</v>
      </c>
      <c r="AD32" s="3">
        <v>4</v>
      </c>
      <c r="AE32" s="3">
        <v>5</v>
      </c>
      <c r="AF32" s="3">
        <v>4</v>
      </c>
      <c r="AG32" s="3">
        <v>2</v>
      </c>
      <c r="AH32" s="3">
        <v>2</v>
      </c>
      <c r="AI32" s="3">
        <v>4</v>
      </c>
      <c r="AJ32" s="3">
        <v>3</v>
      </c>
      <c r="AK32" s="3">
        <v>3</v>
      </c>
      <c r="AL32" s="3">
        <v>4</v>
      </c>
      <c r="AM32" s="3">
        <v>4</v>
      </c>
      <c r="AN32" s="3" t="s">
        <v>427</v>
      </c>
      <c r="AP32" s="3" t="s">
        <v>427</v>
      </c>
      <c r="AQ32" s="4" t="s">
        <v>439</v>
      </c>
      <c r="AS32" s="3" t="s">
        <v>653</v>
      </c>
      <c r="BD32" s="3" t="s">
        <v>653</v>
      </c>
      <c r="BE32" s="3" t="s">
        <v>653</v>
      </c>
      <c r="BH32" s="3" t="s">
        <v>439</v>
      </c>
      <c r="BI32" s="3" t="s">
        <v>653</v>
      </c>
      <c r="BK32" s="3" t="s">
        <v>362</v>
      </c>
      <c r="CI32" s="3" t="s">
        <v>294</v>
      </c>
      <c r="CJ32" s="3" t="s">
        <v>18</v>
      </c>
      <c r="CK32" s="3" t="s">
        <v>451</v>
      </c>
      <c r="CL32" s="3" t="s">
        <v>439</v>
      </c>
      <c r="CM32" s="3" t="s">
        <v>427</v>
      </c>
      <c r="CN32" s="3" t="s">
        <v>427</v>
      </c>
      <c r="CO32" s="3" t="s">
        <v>439</v>
      </c>
      <c r="CP32" s="3" t="s">
        <v>427</v>
      </c>
      <c r="CQ32" s="3" t="s">
        <v>427</v>
      </c>
      <c r="CR32" s="3" t="s">
        <v>362</v>
      </c>
    </row>
    <row r="33" spans="1:96" ht="12" customHeight="1">
      <c r="A33" s="2">
        <v>40665.529513888891</v>
      </c>
      <c r="E33" s="3">
        <v>3</v>
      </c>
      <c r="F33" s="3">
        <v>4</v>
      </c>
      <c r="G33" s="3">
        <v>3</v>
      </c>
      <c r="H33" s="3">
        <v>5</v>
      </c>
      <c r="I33" s="3">
        <v>1</v>
      </c>
      <c r="J33" s="3">
        <v>1</v>
      </c>
      <c r="K33" s="3">
        <v>1</v>
      </c>
      <c r="L33" s="3">
        <v>1</v>
      </c>
      <c r="M33" s="3">
        <v>5</v>
      </c>
      <c r="N33" s="3">
        <v>5</v>
      </c>
      <c r="O33" s="3">
        <v>5</v>
      </c>
      <c r="P33" s="3">
        <v>3</v>
      </c>
      <c r="Q33" s="3">
        <v>3</v>
      </c>
      <c r="R33" s="3">
        <v>3</v>
      </c>
      <c r="S33" s="3">
        <v>5</v>
      </c>
      <c r="T33" s="3">
        <v>5</v>
      </c>
      <c r="U33" s="3" t="s">
        <v>212</v>
      </c>
      <c r="V33" s="3">
        <v>3</v>
      </c>
      <c r="Y33" s="3">
        <v>3</v>
      </c>
      <c r="Z33" s="3">
        <v>2</v>
      </c>
      <c r="AA33" s="3">
        <v>4</v>
      </c>
      <c r="AB33" s="3">
        <v>2</v>
      </c>
      <c r="AC33" s="3">
        <v>1</v>
      </c>
      <c r="AD33" s="3">
        <v>5</v>
      </c>
      <c r="AE33" s="3">
        <v>5</v>
      </c>
      <c r="AF33" s="3">
        <v>5</v>
      </c>
      <c r="AG33" s="3">
        <v>3</v>
      </c>
      <c r="AH33" s="3">
        <v>3</v>
      </c>
      <c r="AI33" s="3">
        <v>3</v>
      </c>
      <c r="AJ33" s="3">
        <v>3</v>
      </c>
      <c r="AK33" s="3">
        <v>2</v>
      </c>
      <c r="AL33" s="3">
        <v>1</v>
      </c>
      <c r="AM33" s="3">
        <v>4</v>
      </c>
      <c r="AN33" s="3" t="s">
        <v>352</v>
      </c>
      <c r="AP33" s="3" t="s">
        <v>427</v>
      </c>
      <c r="AQ33" s="3" t="s">
        <v>362</v>
      </c>
      <c r="AS33" s="3" t="s">
        <v>427</v>
      </c>
      <c r="BD33" s="3" t="s">
        <v>427</v>
      </c>
      <c r="BE33" s="3" t="s">
        <v>362</v>
      </c>
      <c r="BH33" s="3" t="s">
        <v>362</v>
      </c>
      <c r="BI33" s="3" t="s">
        <v>352</v>
      </c>
      <c r="BK33" s="3" t="s">
        <v>427</v>
      </c>
      <c r="CI33" s="3" t="s">
        <v>418</v>
      </c>
      <c r="CJ33" s="3" t="s">
        <v>337</v>
      </c>
      <c r="CK33" s="3" t="s">
        <v>317</v>
      </c>
      <c r="CL33" s="3" t="s">
        <v>352</v>
      </c>
      <c r="CM33" s="3" t="s">
        <v>352</v>
      </c>
      <c r="CN33" s="3" t="s">
        <v>427</v>
      </c>
      <c r="CO33" s="3" t="s">
        <v>439</v>
      </c>
      <c r="CP33" s="3" t="s">
        <v>352</v>
      </c>
      <c r="CQ33" s="3" t="s">
        <v>653</v>
      </c>
      <c r="CR33" s="3" t="s">
        <v>352</v>
      </c>
    </row>
    <row r="34" spans="1:96" ht="12" customHeight="1">
      <c r="A34" s="2">
        <v>40665.529861111107</v>
      </c>
      <c r="E34" s="3">
        <v>4</v>
      </c>
      <c r="F34" s="3">
        <v>4</v>
      </c>
      <c r="G34" s="3">
        <v>2</v>
      </c>
      <c r="H34" s="3">
        <v>4</v>
      </c>
      <c r="I34" s="3">
        <v>4</v>
      </c>
      <c r="J34" s="3">
        <v>4</v>
      </c>
      <c r="K34" s="3">
        <v>4</v>
      </c>
      <c r="L34" s="3">
        <v>3</v>
      </c>
      <c r="M34" s="3">
        <v>5</v>
      </c>
      <c r="N34" s="3">
        <v>4</v>
      </c>
      <c r="O34" s="3">
        <v>5</v>
      </c>
      <c r="P34" s="3">
        <v>2</v>
      </c>
      <c r="Q34" s="3">
        <v>2</v>
      </c>
      <c r="R34" s="3">
        <v>2</v>
      </c>
      <c r="S34" s="3">
        <v>4</v>
      </c>
      <c r="T34" s="3">
        <v>4</v>
      </c>
      <c r="U34" s="3" t="s">
        <v>212</v>
      </c>
      <c r="V34" s="3">
        <v>4</v>
      </c>
      <c r="Y34" s="3">
        <v>4</v>
      </c>
      <c r="Z34" s="3">
        <v>4</v>
      </c>
      <c r="AA34" s="3">
        <v>4</v>
      </c>
      <c r="AB34" s="3">
        <v>5</v>
      </c>
      <c r="AC34" s="3">
        <v>5</v>
      </c>
      <c r="AD34" s="3">
        <v>2</v>
      </c>
      <c r="AE34" s="3">
        <v>5</v>
      </c>
      <c r="AF34" s="3">
        <v>3</v>
      </c>
      <c r="AG34" s="3">
        <v>1</v>
      </c>
      <c r="AH34" s="3">
        <v>2</v>
      </c>
      <c r="AI34" s="3">
        <v>4</v>
      </c>
      <c r="AJ34" s="3">
        <v>4</v>
      </c>
      <c r="AK34" s="3">
        <v>2</v>
      </c>
      <c r="AL34" s="3">
        <v>5</v>
      </c>
      <c r="AM34" s="3">
        <v>4</v>
      </c>
      <c r="AN34" s="3" t="s">
        <v>439</v>
      </c>
      <c r="AP34" s="3" t="s">
        <v>653</v>
      </c>
      <c r="AQ34" s="3" t="s">
        <v>439</v>
      </c>
      <c r="AS34" s="3" t="s">
        <v>653</v>
      </c>
      <c r="BD34" s="3" t="s">
        <v>439</v>
      </c>
      <c r="BE34" s="3" t="s">
        <v>427</v>
      </c>
      <c r="BH34" s="3" t="s">
        <v>653</v>
      </c>
      <c r="BI34" s="3" t="s">
        <v>427</v>
      </c>
      <c r="BK34" s="3" t="s">
        <v>427</v>
      </c>
      <c r="CI34" s="3" t="s">
        <v>5</v>
      </c>
      <c r="CJ34" s="3" t="s">
        <v>149</v>
      </c>
      <c r="CK34" s="3" t="s">
        <v>324</v>
      </c>
      <c r="CL34" s="3" t="s">
        <v>439</v>
      </c>
      <c r="CM34" s="3" t="s">
        <v>427</v>
      </c>
      <c r="CN34" s="3" t="s">
        <v>427</v>
      </c>
      <c r="CO34" s="3" t="s">
        <v>439</v>
      </c>
      <c r="CP34" s="3" t="s">
        <v>427</v>
      </c>
      <c r="CQ34" s="3" t="s">
        <v>439</v>
      </c>
      <c r="CR34" s="3" t="s">
        <v>439</v>
      </c>
    </row>
    <row r="35" spans="1:96" ht="12" customHeight="1">
      <c r="A35" s="2">
        <v>40665.529942129629</v>
      </c>
      <c r="E35" s="3">
        <v>5</v>
      </c>
      <c r="F35" s="3">
        <v>2</v>
      </c>
      <c r="G35" s="3">
        <v>5</v>
      </c>
      <c r="H35" s="3">
        <v>1</v>
      </c>
      <c r="I35" s="3">
        <v>2</v>
      </c>
      <c r="J35" s="3">
        <v>3</v>
      </c>
      <c r="K35" s="3">
        <v>3</v>
      </c>
      <c r="L35" s="3">
        <v>3</v>
      </c>
      <c r="M35" s="3">
        <v>3</v>
      </c>
      <c r="N35" s="3">
        <v>4</v>
      </c>
      <c r="O35" s="3">
        <v>5</v>
      </c>
      <c r="P35" s="3">
        <v>4</v>
      </c>
      <c r="Q35" s="3">
        <v>5</v>
      </c>
      <c r="R35" s="3">
        <v>4</v>
      </c>
      <c r="S35" s="3">
        <v>5</v>
      </c>
      <c r="T35" s="3">
        <v>5</v>
      </c>
      <c r="U35" s="3" t="s">
        <v>212</v>
      </c>
      <c r="V35" s="3">
        <v>2</v>
      </c>
      <c r="Y35" s="3">
        <v>4</v>
      </c>
      <c r="Z35" s="3">
        <v>2</v>
      </c>
      <c r="AA35" s="3">
        <v>2</v>
      </c>
      <c r="AB35" s="3">
        <v>3</v>
      </c>
      <c r="AC35" s="3">
        <v>4</v>
      </c>
      <c r="AD35" s="3">
        <v>3</v>
      </c>
      <c r="AE35" s="3">
        <v>5</v>
      </c>
      <c r="AF35" s="3">
        <v>3</v>
      </c>
      <c r="AG35" s="3">
        <v>2</v>
      </c>
      <c r="AH35" s="3">
        <v>4</v>
      </c>
      <c r="AI35" s="3">
        <v>4</v>
      </c>
      <c r="AJ35" s="3">
        <v>4</v>
      </c>
      <c r="AK35" s="3">
        <v>5</v>
      </c>
      <c r="AL35" s="3">
        <v>5</v>
      </c>
      <c r="AM35" s="3">
        <v>5</v>
      </c>
      <c r="AN35" s="3" t="s">
        <v>427</v>
      </c>
      <c r="AP35" s="3" t="s">
        <v>362</v>
      </c>
      <c r="AQ35" s="3" t="s">
        <v>439</v>
      </c>
      <c r="AS35" s="3" t="s">
        <v>653</v>
      </c>
      <c r="BD35" s="3" t="s">
        <v>439</v>
      </c>
      <c r="BE35" s="3" t="s">
        <v>362</v>
      </c>
      <c r="BH35" s="3" t="s">
        <v>439</v>
      </c>
      <c r="BI35" s="3" t="s">
        <v>653</v>
      </c>
      <c r="BK35" s="3" t="s">
        <v>362</v>
      </c>
      <c r="CI35" s="3" t="s">
        <v>467</v>
      </c>
      <c r="CJ35" s="3" t="s">
        <v>348</v>
      </c>
      <c r="CK35" s="3" t="s">
        <v>565</v>
      </c>
      <c r="CL35" s="3" t="s">
        <v>362</v>
      </c>
      <c r="CM35" s="3" t="s">
        <v>427</v>
      </c>
      <c r="CN35" s="3" t="s">
        <v>362</v>
      </c>
      <c r="CO35" s="3" t="s">
        <v>439</v>
      </c>
      <c r="CP35" s="3" t="s">
        <v>653</v>
      </c>
      <c r="CQ35" s="3" t="s">
        <v>439</v>
      </c>
      <c r="CR35" s="3" t="s">
        <v>362</v>
      </c>
    </row>
    <row r="36" spans="1:96" ht="12" customHeight="1">
      <c r="A36" s="2">
        <v>40665.530219907407</v>
      </c>
      <c r="E36" s="3">
        <v>5</v>
      </c>
      <c r="F36" s="3">
        <v>5</v>
      </c>
      <c r="G36" s="3">
        <v>5</v>
      </c>
      <c r="H36" s="3">
        <v>4</v>
      </c>
      <c r="I36" s="3">
        <v>4</v>
      </c>
      <c r="J36" s="3">
        <v>2</v>
      </c>
      <c r="K36" s="3">
        <v>3</v>
      </c>
      <c r="L36" s="3">
        <v>3</v>
      </c>
      <c r="M36" s="3">
        <v>5</v>
      </c>
      <c r="N36" s="3">
        <v>4</v>
      </c>
      <c r="O36" s="3">
        <v>4</v>
      </c>
      <c r="P36" s="3">
        <v>2</v>
      </c>
      <c r="Q36" s="3">
        <v>5</v>
      </c>
      <c r="R36" s="3">
        <v>3</v>
      </c>
      <c r="S36" s="3">
        <v>5</v>
      </c>
      <c r="T36" s="3">
        <v>3</v>
      </c>
      <c r="U36" s="3" t="s">
        <v>212</v>
      </c>
      <c r="V36" s="3">
        <v>2</v>
      </c>
      <c r="Y36" s="3">
        <v>2</v>
      </c>
      <c r="Z36" s="3">
        <v>3</v>
      </c>
      <c r="AA36" s="3">
        <v>3</v>
      </c>
      <c r="AB36" s="3">
        <v>2</v>
      </c>
      <c r="AC36" s="3">
        <v>4</v>
      </c>
      <c r="AD36" s="3">
        <v>3</v>
      </c>
      <c r="AE36" s="3">
        <v>3</v>
      </c>
      <c r="AF36" s="3">
        <v>3</v>
      </c>
      <c r="AG36" s="3">
        <v>1</v>
      </c>
      <c r="AH36" s="3">
        <v>1</v>
      </c>
      <c r="AI36" s="3">
        <v>4</v>
      </c>
      <c r="AJ36" s="3">
        <v>4</v>
      </c>
      <c r="AK36" s="3">
        <v>3</v>
      </c>
      <c r="AL36" s="3">
        <v>4</v>
      </c>
      <c r="AM36" s="3">
        <v>4</v>
      </c>
      <c r="AN36" s="3" t="s">
        <v>427</v>
      </c>
      <c r="AP36" s="3" t="s">
        <v>653</v>
      </c>
      <c r="AQ36" s="3" t="s">
        <v>439</v>
      </c>
      <c r="AS36" s="3" t="s">
        <v>653</v>
      </c>
      <c r="BD36" s="3" t="s">
        <v>653</v>
      </c>
      <c r="BE36" s="3" t="s">
        <v>653</v>
      </c>
      <c r="BH36" s="3" t="s">
        <v>439</v>
      </c>
      <c r="BI36" s="3" t="s">
        <v>427</v>
      </c>
      <c r="BK36" s="3" t="s">
        <v>352</v>
      </c>
      <c r="CI36" s="3" t="s">
        <v>190</v>
      </c>
      <c r="CJ36" s="3" t="s">
        <v>101</v>
      </c>
      <c r="CK36" s="3" t="s">
        <v>141</v>
      </c>
      <c r="CL36" s="3" t="s">
        <v>439</v>
      </c>
      <c r="CM36" s="3" t="s">
        <v>427</v>
      </c>
      <c r="CN36" s="3" t="s">
        <v>427</v>
      </c>
      <c r="CO36" s="3" t="s">
        <v>439</v>
      </c>
      <c r="CP36" s="3" t="s">
        <v>427</v>
      </c>
      <c r="CQ36" s="3" t="s">
        <v>427</v>
      </c>
      <c r="CR36" s="3" t="s">
        <v>439</v>
      </c>
    </row>
    <row r="37" spans="1:96" ht="12" customHeight="1">
      <c r="A37" s="2">
        <v>40665.530868055554</v>
      </c>
      <c r="E37" s="3">
        <v>4</v>
      </c>
      <c r="F37" s="3">
        <v>4</v>
      </c>
      <c r="G37" s="3">
        <v>5</v>
      </c>
      <c r="H37" s="3">
        <v>5</v>
      </c>
      <c r="I37" s="3">
        <v>3</v>
      </c>
      <c r="J37" s="3">
        <v>2</v>
      </c>
      <c r="K37" s="3">
        <v>4</v>
      </c>
      <c r="L37" s="3">
        <v>4</v>
      </c>
      <c r="M37" s="3">
        <v>5</v>
      </c>
      <c r="N37" s="3">
        <v>4</v>
      </c>
      <c r="O37" s="3">
        <v>4</v>
      </c>
      <c r="P37" s="3">
        <v>4</v>
      </c>
      <c r="Q37" s="3">
        <v>4</v>
      </c>
      <c r="R37" s="3">
        <v>4</v>
      </c>
      <c r="S37" s="3">
        <v>4</v>
      </c>
      <c r="T37" s="3">
        <v>4</v>
      </c>
      <c r="U37" s="3" t="s">
        <v>212</v>
      </c>
      <c r="V37" s="3">
        <v>3</v>
      </c>
      <c r="Y37" s="3">
        <v>4</v>
      </c>
      <c r="Z37" s="3">
        <v>3</v>
      </c>
      <c r="AA37" s="3">
        <v>3</v>
      </c>
      <c r="AB37" s="3">
        <v>4</v>
      </c>
      <c r="AC37" s="3">
        <v>4</v>
      </c>
      <c r="AD37" s="3">
        <v>3</v>
      </c>
      <c r="AE37" s="3">
        <v>5</v>
      </c>
      <c r="AF37" s="3">
        <v>5</v>
      </c>
      <c r="AG37" s="3">
        <v>4</v>
      </c>
      <c r="AH37" s="3">
        <v>4</v>
      </c>
      <c r="AI37" s="3">
        <v>5</v>
      </c>
      <c r="AJ37" s="3">
        <v>5</v>
      </c>
      <c r="AK37" s="3">
        <v>4</v>
      </c>
      <c r="AL37" s="3">
        <v>4</v>
      </c>
      <c r="AM37" s="3">
        <v>4</v>
      </c>
      <c r="AN37" s="3" t="s">
        <v>653</v>
      </c>
      <c r="AP37" s="3" t="s">
        <v>653</v>
      </c>
      <c r="AQ37" s="3" t="s">
        <v>439</v>
      </c>
      <c r="AS37" s="3" t="s">
        <v>362</v>
      </c>
      <c r="BD37" s="3" t="s">
        <v>653</v>
      </c>
      <c r="BE37" s="3" t="s">
        <v>362</v>
      </c>
      <c r="BH37" s="3" t="s">
        <v>653</v>
      </c>
      <c r="BI37" s="3" t="s">
        <v>653</v>
      </c>
      <c r="BK37" s="3" t="s">
        <v>362</v>
      </c>
      <c r="CI37" s="3" t="s">
        <v>402</v>
      </c>
      <c r="CJ37" s="3" t="s">
        <v>203</v>
      </c>
      <c r="CK37" s="3" t="s">
        <v>509</v>
      </c>
      <c r="CL37" s="3" t="s">
        <v>653</v>
      </c>
      <c r="CM37" s="3" t="s">
        <v>653</v>
      </c>
      <c r="CN37" s="3" t="s">
        <v>427</v>
      </c>
      <c r="CO37" s="3" t="s">
        <v>439</v>
      </c>
      <c r="CP37" s="3" t="s">
        <v>427</v>
      </c>
      <c r="CQ37" s="3" t="s">
        <v>439</v>
      </c>
      <c r="CR37" s="3" t="s">
        <v>362</v>
      </c>
    </row>
    <row r="38" spans="1:96" ht="12" customHeight="1">
      <c r="A38" s="2">
        <v>40665.530925925923</v>
      </c>
      <c r="E38" s="3">
        <v>3</v>
      </c>
      <c r="F38" s="3">
        <v>2</v>
      </c>
      <c r="G38" s="3">
        <v>4</v>
      </c>
      <c r="H38" s="3">
        <v>3</v>
      </c>
      <c r="I38" s="3">
        <v>4</v>
      </c>
      <c r="J38" s="3">
        <v>4</v>
      </c>
      <c r="K38" s="3">
        <v>5</v>
      </c>
      <c r="L38" s="3">
        <v>2</v>
      </c>
      <c r="M38" s="3">
        <v>4</v>
      </c>
      <c r="N38" s="3">
        <v>4</v>
      </c>
      <c r="O38" s="3">
        <v>2</v>
      </c>
      <c r="P38" s="3">
        <v>3</v>
      </c>
      <c r="Q38" s="3">
        <v>5</v>
      </c>
      <c r="R38" s="3">
        <v>4</v>
      </c>
      <c r="S38" s="3">
        <v>3</v>
      </c>
      <c r="T38" s="3">
        <v>4</v>
      </c>
      <c r="U38" s="3" t="s">
        <v>212</v>
      </c>
      <c r="V38" s="3">
        <v>2</v>
      </c>
      <c r="Y38" s="3">
        <v>4</v>
      </c>
      <c r="Z38" s="3">
        <v>3</v>
      </c>
      <c r="AA38" s="3">
        <v>4</v>
      </c>
      <c r="AB38" s="3">
        <v>2</v>
      </c>
      <c r="AC38" s="3">
        <v>2</v>
      </c>
      <c r="AD38" s="3">
        <v>3</v>
      </c>
      <c r="AE38" s="3">
        <v>5</v>
      </c>
      <c r="AF38" s="3">
        <v>4</v>
      </c>
      <c r="AG38" s="3">
        <v>4</v>
      </c>
      <c r="AH38" s="3">
        <v>3</v>
      </c>
      <c r="AI38" s="3">
        <v>3</v>
      </c>
      <c r="AJ38" s="3">
        <v>4</v>
      </c>
      <c r="AK38" s="3">
        <v>3</v>
      </c>
      <c r="AL38" s="3">
        <v>4</v>
      </c>
      <c r="AM38" s="3">
        <v>2</v>
      </c>
      <c r="AN38" s="3" t="s">
        <v>427</v>
      </c>
      <c r="AP38" s="3" t="s">
        <v>427</v>
      </c>
      <c r="AQ38" s="3" t="s">
        <v>653</v>
      </c>
      <c r="AS38" s="3" t="s">
        <v>362</v>
      </c>
      <c r="BD38" s="3" t="s">
        <v>653</v>
      </c>
      <c r="BE38" s="3" t="s">
        <v>362</v>
      </c>
      <c r="BH38" s="3" t="s">
        <v>427</v>
      </c>
      <c r="BI38" s="3" t="s">
        <v>362</v>
      </c>
      <c r="BK38" s="3" t="s">
        <v>362</v>
      </c>
      <c r="CI38" s="3" t="s">
        <v>285</v>
      </c>
      <c r="CJ38" s="3" t="s">
        <v>120</v>
      </c>
      <c r="CK38" s="3" t="s">
        <v>110</v>
      </c>
      <c r="CL38" s="3" t="s">
        <v>653</v>
      </c>
      <c r="CM38" s="3" t="s">
        <v>427</v>
      </c>
      <c r="CN38" s="3" t="s">
        <v>653</v>
      </c>
      <c r="CO38" s="3" t="s">
        <v>439</v>
      </c>
      <c r="CP38" s="3" t="s">
        <v>653</v>
      </c>
      <c r="CQ38" s="3" t="s">
        <v>427</v>
      </c>
      <c r="CR38" s="3" t="s">
        <v>362</v>
      </c>
    </row>
    <row r="39" spans="1:96" ht="12" customHeight="1">
      <c r="A39" s="2">
        <v>40665.531157407408</v>
      </c>
      <c r="E39" s="3">
        <v>4</v>
      </c>
      <c r="F39" s="3">
        <v>2</v>
      </c>
      <c r="G39" s="3">
        <v>5</v>
      </c>
      <c r="H39" s="3">
        <v>5</v>
      </c>
      <c r="I39" s="3">
        <v>4</v>
      </c>
      <c r="J39" s="3">
        <v>2</v>
      </c>
      <c r="K39" s="3">
        <v>3</v>
      </c>
      <c r="L39" s="3">
        <v>5</v>
      </c>
      <c r="M39" s="3">
        <v>4</v>
      </c>
      <c r="N39" s="3">
        <v>3</v>
      </c>
      <c r="O39" s="3">
        <v>4</v>
      </c>
      <c r="P39" s="3">
        <v>3</v>
      </c>
      <c r="Q39" s="3">
        <v>4</v>
      </c>
      <c r="R39" s="3">
        <v>3</v>
      </c>
      <c r="S39" s="3">
        <v>4</v>
      </c>
      <c r="T39" s="3">
        <v>4</v>
      </c>
      <c r="U39" s="3" t="s">
        <v>212</v>
      </c>
      <c r="V39" s="3">
        <v>3</v>
      </c>
      <c r="Y39" s="3">
        <v>4</v>
      </c>
      <c r="Z39" s="3">
        <v>3</v>
      </c>
      <c r="AA39" s="3">
        <v>2</v>
      </c>
      <c r="AB39" s="3">
        <v>3</v>
      </c>
      <c r="AC39" s="3">
        <v>4</v>
      </c>
      <c r="AD39" s="3">
        <v>4</v>
      </c>
      <c r="AE39" s="3">
        <v>5</v>
      </c>
      <c r="AF39" s="3">
        <v>2</v>
      </c>
      <c r="AG39" s="3">
        <v>3</v>
      </c>
      <c r="AH39" s="3">
        <v>5</v>
      </c>
      <c r="AI39" s="3">
        <v>3</v>
      </c>
      <c r="AJ39" s="3">
        <v>4</v>
      </c>
      <c r="AK39" s="3">
        <v>3</v>
      </c>
      <c r="AL39" s="3">
        <v>3</v>
      </c>
      <c r="AM39" s="3">
        <v>4</v>
      </c>
      <c r="AN39" s="3" t="s">
        <v>653</v>
      </c>
      <c r="AP39" s="3" t="s">
        <v>427</v>
      </c>
      <c r="AQ39" s="3" t="s">
        <v>439</v>
      </c>
      <c r="AS39" s="3" t="s">
        <v>427</v>
      </c>
      <c r="BD39" s="3" t="s">
        <v>653</v>
      </c>
      <c r="BE39" s="3" t="s">
        <v>653</v>
      </c>
      <c r="BH39" s="3" t="s">
        <v>427</v>
      </c>
      <c r="BI39" s="3" t="s">
        <v>427</v>
      </c>
      <c r="BK39" s="3" t="s">
        <v>362</v>
      </c>
      <c r="CI39" s="3" t="s">
        <v>601</v>
      </c>
      <c r="CJ39" s="3" t="s">
        <v>66</v>
      </c>
      <c r="CK39" s="3" t="s">
        <v>335</v>
      </c>
      <c r="CL39" s="3" t="s">
        <v>362</v>
      </c>
      <c r="CM39" s="3" t="s">
        <v>352</v>
      </c>
      <c r="CN39" s="3" t="s">
        <v>427</v>
      </c>
      <c r="CO39" s="3" t="s">
        <v>439</v>
      </c>
      <c r="CP39" s="3" t="s">
        <v>439</v>
      </c>
      <c r="CQ39" s="3" t="s">
        <v>439</v>
      </c>
      <c r="CR39" s="3" t="s">
        <v>653</v>
      </c>
    </row>
    <row r="40" spans="1:96" ht="12" customHeight="1">
      <c r="A40" s="2">
        <v>40665.531180555554</v>
      </c>
      <c r="E40" s="3">
        <v>5</v>
      </c>
      <c r="F40" s="3">
        <v>5</v>
      </c>
      <c r="G40" s="3">
        <v>5</v>
      </c>
      <c r="H40" s="3">
        <v>4</v>
      </c>
      <c r="I40" s="3">
        <v>4</v>
      </c>
      <c r="J40" s="3">
        <v>4</v>
      </c>
      <c r="K40" s="3">
        <v>5</v>
      </c>
      <c r="L40" s="3">
        <v>5</v>
      </c>
      <c r="M40" s="3">
        <v>5</v>
      </c>
      <c r="N40" s="3">
        <v>5</v>
      </c>
      <c r="O40" s="3">
        <v>5</v>
      </c>
      <c r="P40" s="3">
        <v>5</v>
      </c>
      <c r="Q40" s="3">
        <v>5</v>
      </c>
      <c r="R40" s="3">
        <v>5</v>
      </c>
      <c r="S40" s="3">
        <v>5</v>
      </c>
      <c r="T40" s="3">
        <v>4</v>
      </c>
      <c r="U40" s="3" t="s">
        <v>212</v>
      </c>
      <c r="V40" s="3">
        <v>4</v>
      </c>
      <c r="Y40" s="3">
        <v>5</v>
      </c>
      <c r="Z40" s="3">
        <v>3</v>
      </c>
      <c r="AA40" s="3">
        <v>4</v>
      </c>
      <c r="AB40" s="3">
        <v>3</v>
      </c>
      <c r="AC40" s="3">
        <v>5</v>
      </c>
      <c r="AD40" s="3">
        <v>5</v>
      </c>
      <c r="AE40" s="3">
        <v>4</v>
      </c>
      <c r="AF40" s="3">
        <v>3</v>
      </c>
      <c r="AG40" s="3">
        <v>4</v>
      </c>
      <c r="AH40" s="3">
        <v>5</v>
      </c>
      <c r="AI40" s="3">
        <v>5</v>
      </c>
      <c r="AJ40" s="3">
        <v>4</v>
      </c>
      <c r="AK40" s="3">
        <v>5</v>
      </c>
      <c r="AL40" s="3">
        <v>5</v>
      </c>
      <c r="AM40" s="3">
        <v>5</v>
      </c>
      <c r="AN40" s="3" t="s">
        <v>427</v>
      </c>
      <c r="AP40" s="3" t="s">
        <v>653</v>
      </c>
      <c r="AQ40" s="3" t="s">
        <v>653</v>
      </c>
      <c r="AS40" s="3" t="s">
        <v>653</v>
      </c>
      <c r="BD40" s="3" t="s">
        <v>653</v>
      </c>
      <c r="BE40" s="3" t="s">
        <v>653</v>
      </c>
      <c r="BH40" s="3" t="s">
        <v>427</v>
      </c>
      <c r="BI40" s="3" t="s">
        <v>653</v>
      </c>
      <c r="BK40" s="3" t="s">
        <v>362</v>
      </c>
      <c r="CI40" s="3" t="s">
        <v>388</v>
      </c>
      <c r="CJ40" s="3" t="s">
        <v>464</v>
      </c>
      <c r="CK40" s="3" t="s">
        <v>380</v>
      </c>
      <c r="CL40" s="3" t="s">
        <v>653</v>
      </c>
      <c r="CM40" s="3" t="s">
        <v>653</v>
      </c>
      <c r="CN40" s="3" t="s">
        <v>427</v>
      </c>
      <c r="CO40" s="3" t="s">
        <v>427</v>
      </c>
      <c r="CP40" s="3" t="s">
        <v>427</v>
      </c>
      <c r="CQ40" s="3" t="s">
        <v>427</v>
      </c>
      <c r="CR40" s="3" t="s">
        <v>653</v>
      </c>
    </row>
    <row r="41" spans="1:96" ht="12" customHeight="1">
      <c r="A41" s="2">
        <v>40665.532673611109</v>
      </c>
      <c r="E41" s="3">
        <v>5</v>
      </c>
      <c r="F41" s="3">
        <v>3</v>
      </c>
      <c r="G41" s="3">
        <v>5</v>
      </c>
      <c r="H41" s="3">
        <v>4</v>
      </c>
      <c r="I41" s="3">
        <v>4</v>
      </c>
      <c r="J41" s="3">
        <v>3</v>
      </c>
      <c r="K41" s="3">
        <v>4</v>
      </c>
      <c r="L41" s="3">
        <v>3</v>
      </c>
      <c r="M41" s="3">
        <v>5</v>
      </c>
      <c r="N41" s="3">
        <v>4</v>
      </c>
      <c r="O41" s="3">
        <v>5</v>
      </c>
      <c r="P41" s="3">
        <v>4</v>
      </c>
      <c r="Q41" s="3">
        <v>5</v>
      </c>
      <c r="R41" s="3">
        <v>4</v>
      </c>
      <c r="S41" s="3">
        <v>5</v>
      </c>
      <c r="T41" s="3">
        <v>5</v>
      </c>
      <c r="U41" s="3" t="s">
        <v>212</v>
      </c>
      <c r="V41" s="3">
        <v>4</v>
      </c>
      <c r="Y41" s="3">
        <v>5</v>
      </c>
      <c r="Z41" s="3">
        <v>3</v>
      </c>
      <c r="AA41" s="3">
        <v>4</v>
      </c>
      <c r="AB41" s="3">
        <v>3</v>
      </c>
      <c r="AC41" s="3">
        <v>4</v>
      </c>
      <c r="AD41" s="3">
        <v>4</v>
      </c>
      <c r="AE41" s="3">
        <v>5</v>
      </c>
      <c r="AF41" s="3">
        <v>5</v>
      </c>
      <c r="AG41" s="3">
        <v>5</v>
      </c>
      <c r="AH41" s="3">
        <v>5</v>
      </c>
      <c r="AI41" s="3">
        <v>3</v>
      </c>
      <c r="AJ41" s="3">
        <v>5</v>
      </c>
      <c r="AK41" s="3">
        <v>4</v>
      </c>
      <c r="AL41" s="3">
        <v>3</v>
      </c>
      <c r="AM41" s="3">
        <v>5</v>
      </c>
      <c r="AN41" s="3" t="s">
        <v>653</v>
      </c>
      <c r="AP41" s="3" t="s">
        <v>653</v>
      </c>
      <c r="AQ41" s="3" t="s">
        <v>653</v>
      </c>
      <c r="AS41" s="3" t="s">
        <v>653</v>
      </c>
      <c r="BD41" s="3" t="s">
        <v>362</v>
      </c>
      <c r="BE41" s="3" t="s">
        <v>362</v>
      </c>
      <c r="BH41" s="3" t="s">
        <v>427</v>
      </c>
      <c r="BI41" s="3" t="s">
        <v>653</v>
      </c>
      <c r="BK41" s="3" t="s">
        <v>352</v>
      </c>
      <c r="CI41" s="3" t="s">
        <v>478</v>
      </c>
      <c r="CJ41" s="3" t="s">
        <v>633</v>
      </c>
      <c r="CK41" s="3" t="s">
        <v>375</v>
      </c>
      <c r="CL41" s="3" t="s">
        <v>653</v>
      </c>
      <c r="CM41" s="3" t="s">
        <v>653</v>
      </c>
      <c r="CN41" s="3" t="s">
        <v>427</v>
      </c>
      <c r="CO41" s="3" t="s">
        <v>439</v>
      </c>
      <c r="CP41" s="3" t="s">
        <v>653</v>
      </c>
      <c r="CQ41" s="3" t="s">
        <v>439</v>
      </c>
      <c r="CR41" s="3" t="s">
        <v>439</v>
      </c>
    </row>
    <row r="42" spans="1:96" ht="12" customHeight="1">
      <c r="A42" s="2">
        <v>40665.534837962965</v>
      </c>
      <c r="E42" s="3">
        <v>5</v>
      </c>
      <c r="F42" s="3">
        <v>5</v>
      </c>
      <c r="G42" s="3">
        <v>5</v>
      </c>
      <c r="H42" s="3">
        <v>5</v>
      </c>
      <c r="I42" s="3">
        <v>5</v>
      </c>
      <c r="J42" s="3">
        <v>5</v>
      </c>
      <c r="K42" s="3">
        <v>5</v>
      </c>
      <c r="L42" s="3">
        <v>5</v>
      </c>
      <c r="M42" s="3">
        <v>4</v>
      </c>
      <c r="N42" s="3">
        <v>3</v>
      </c>
      <c r="O42" s="3">
        <v>3</v>
      </c>
      <c r="P42" s="3">
        <v>2</v>
      </c>
      <c r="Q42" s="3">
        <v>3</v>
      </c>
      <c r="R42" s="3">
        <v>3</v>
      </c>
      <c r="S42" s="3">
        <v>3</v>
      </c>
      <c r="T42" s="3">
        <v>2</v>
      </c>
      <c r="U42" s="3" t="s">
        <v>212</v>
      </c>
      <c r="V42" s="3">
        <v>3</v>
      </c>
      <c r="Y42" s="3">
        <v>4</v>
      </c>
      <c r="Z42" s="3">
        <v>3</v>
      </c>
      <c r="AA42" s="3">
        <v>2</v>
      </c>
      <c r="AB42" s="3">
        <v>3</v>
      </c>
      <c r="AC42" s="3">
        <v>5</v>
      </c>
      <c r="AD42" s="3">
        <v>5</v>
      </c>
      <c r="AE42" s="3">
        <v>4</v>
      </c>
      <c r="AF42" s="3">
        <v>1</v>
      </c>
      <c r="AG42" s="3">
        <v>1</v>
      </c>
      <c r="AH42" s="3">
        <v>1</v>
      </c>
      <c r="AI42" s="3">
        <v>3</v>
      </c>
      <c r="AJ42" s="3">
        <v>1</v>
      </c>
      <c r="AK42" s="3">
        <v>3</v>
      </c>
      <c r="AL42" s="3">
        <v>3</v>
      </c>
      <c r="AM42" s="3">
        <v>3</v>
      </c>
      <c r="AN42" s="3" t="s">
        <v>427</v>
      </c>
      <c r="AP42" s="3" t="s">
        <v>427</v>
      </c>
      <c r="AQ42" s="3" t="s">
        <v>427</v>
      </c>
      <c r="AS42" s="3" t="s">
        <v>427</v>
      </c>
      <c r="BD42" s="3" t="s">
        <v>362</v>
      </c>
      <c r="BE42" s="3" t="s">
        <v>362</v>
      </c>
      <c r="BH42" s="3" t="s">
        <v>362</v>
      </c>
      <c r="BI42" s="3" t="s">
        <v>427</v>
      </c>
      <c r="BK42" s="3" t="s">
        <v>362</v>
      </c>
      <c r="CI42" s="3" t="s">
        <v>333</v>
      </c>
      <c r="CJ42" s="3" t="s">
        <v>244</v>
      </c>
      <c r="CK42" s="3" t="s">
        <v>47</v>
      </c>
      <c r="CL42" s="3" t="s">
        <v>653</v>
      </c>
      <c r="CM42" s="3" t="s">
        <v>427</v>
      </c>
      <c r="CN42" s="3" t="s">
        <v>427</v>
      </c>
      <c r="CO42" s="3" t="s">
        <v>427</v>
      </c>
      <c r="CP42" s="3" t="s">
        <v>427</v>
      </c>
      <c r="CQ42" s="3" t="s">
        <v>427</v>
      </c>
      <c r="CR42" s="3" t="s">
        <v>427</v>
      </c>
    </row>
    <row r="43" spans="1:96" ht="12" customHeight="1">
      <c r="A43" s="2">
        <v>40665.536111111112</v>
      </c>
      <c r="E43" s="3">
        <v>4</v>
      </c>
      <c r="F43" s="3">
        <v>2</v>
      </c>
      <c r="G43" s="3">
        <v>4</v>
      </c>
      <c r="H43" s="3">
        <v>2</v>
      </c>
      <c r="I43" s="3">
        <v>3</v>
      </c>
      <c r="J43" s="3">
        <v>3</v>
      </c>
      <c r="K43" s="3">
        <v>3</v>
      </c>
      <c r="L43" s="3">
        <v>3</v>
      </c>
      <c r="M43" s="3">
        <v>4</v>
      </c>
      <c r="N43" s="3">
        <v>4</v>
      </c>
      <c r="O43" s="3">
        <v>3</v>
      </c>
      <c r="P43" s="3">
        <v>3</v>
      </c>
      <c r="Q43" s="3">
        <v>4</v>
      </c>
      <c r="R43" s="3">
        <v>3</v>
      </c>
      <c r="S43" s="3">
        <v>5</v>
      </c>
      <c r="T43" s="3">
        <v>4</v>
      </c>
      <c r="U43" s="3" t="s">
        <v>212</v>
      </c>
      <c r="V43" s="3">
        <v>3</v>
      </c>
      <c r="Y43" s="3">
        <v>3</v>
      </c>
      <c r="Z43" s="3">
        <v>4</v>
      </c>
      <c r="AA43" s="3">
        <v>3</v>
      </c>
      <c r="AB43" s="3">
        <v>4</v>
      </c>
      <c r="AC43" s="3">
        <v>2</v>
      </c>
      <c r="AD43" s="3">
        <v>4</v>
      </c>
      <c r="AE43" s="3">
        <v>3</v>
      </c>
      <c r="AF43" s="3">
        <v>4</v>
      </c>
      <c r="AG43" s="3">
        <v>3</v>
      </c>
      <c r="AH43" s="3">
        <v>3</v>
      </c>
      <c r="AI43" s="3">
        <v>3</v>
      </c>
      <c r="AJ43" s="3">
        <v>3</v>
      </c>
      <c r="AK43" s="3">
        <v>3</v>
      </c>
      <c r="AL43" s="3">
        <v>3</v>
      </c>
      <c r="AM43" s="3">
        <v>3</v>
      </c>
      <c r="AN43" s="3" t="s">
        <v>653</v>
      </c>
      <c r="AP43" s="3" t="s">
        <v>653</v>
      </c>
      <c r="AQ43" s="3" t="s">
        <v>439</v>
      </c>
      <c r="AS43" s="3" t="s">
        <v>439</v>
      </c>
      <c r="BD43" s="3" t="s">
        <v>653</v>
      </c>
      <c r="BE43" s="3" t="s">
        <v>653</v>
      </c>
      <c r="BH43" s="3" t="s">
        <v>653</v>
      </c>
      <c r="BI43" s="3" t="s">
        <v>653</v>
      </c>
      <c r="BK43" s="3" t="s">
        <v>653</v>
      </c>
      <c r="CI43" s="3" t="s">
        <v>195</v>
      </c>
      <c r="CJ43" s="3" t="s">
        <v>469</v>
      </c>
      <c r="CK43" s="3" t="s">
        <v>271</v>
      </c>
      <c r="CL43" s="3" t="s">
        <v>653</v>
      </c>
      <c r="CM43" s="3" t="s">
        <v>653</v>
      </c>
      <c r="CN43" s="3" t="s">
        <v>653</v>
      </c>
      <c r="CO43" s="3" t="s">
        <v>653</v>
      </c>
      <c r="CP43" s="3" t="s">
        <v>653</v>
      </c>
      <c r="CQ43" s="3" t="s">
        <v>439</v>
      </c>
      <c r="CR43" s="3" t="s">
        <v>362</v>
      </c>
    </row>
    <row r="44" spans="1:96" ht="12" customHeight="1">
      <c r="A44" s="2">
        <v>40665.549953703703</v>
      </c>
      <c r="E44" s="3">
        <v>5</v>
      </c>
      <c r="F44" s="3">
        <v>3</v>
      </c>
      <c r="G44" s="3">
        <v>3</v>
      </c>
      <c r="H44" s="3">
        <v>4</v>
      </c>
      <c r="I44" s="3">
        <v>5</v>
      </c>
      <c r="J44" s="3">
        <v>3</v>
      </c>
      <c r="K44" s="3">
        <v>3</v>
      </c>
      <c r="L44" s="3">
        <v>5</v>
      </c>
      <c r="M44" s="3">
        <v>4</v>
      </c>
      <c r="N44" s="3">
        <v>3</v>
      </c>
      <c r="O44" s="3">
        <v>3</v>
      </c>
      <c r="P44" s="3">
        <v>3</v>
      </c>
      <c r="Q44" s="3">
        <v>3</v>
      </c>
      <c r="R44" s="3">
        <v>3</v>
      </c>
      <c r="S44" s="3">
        <v>4</v>
      </c>
      <c r="T44" s="3">
        <v>3</v>
      </c>
      <c r="U44" s="3" t="s">
        <v>212</v>
      </c>
      <c r="V44" s="3">
        <v>4</v>
      </c>
      <c r="Y44" s="3">
        <v>5</v>
      </c>
      <c r="Z44" s="3">
        <v>4</v>
      </c>
      <c r="AA44" s="3">
        <v>4</v>
      </c>
      <c r="AB44" s="3">
        <v>3</v>
      </c>
      <c r="AC44" s="3">
        <v>5</v>
      </c>
      <c r="AD44" s="3">
        <v>5</v>
      </c>
      <c r="AE44" s="3">
        <v>4</v>
      </c>
      <c r="AF44" s="3">
        <v>4</v>
      </c>
      <c r="AG44" s="3">
        <v>3</v>
      </c>
      <c r="AH44" s="3">
        <v>4</v>
      </c>
      <c r="AI44" s="3">
        <v>4</v>
      </c>
      <c r="AJ44" s="3">
        <v>3</v>
      </c>
      <c r="AK44" s="3">
        <v>3</v>
      </c>
      <c r="AL44" s="3">
        <v>3</v>
      </c>
      <c r="AM44" s="3">
        <v>3</v>
      </c>
      <c r="AN44" s="3" t="s">
        <v>427</v>
      </c>
      <c r="AP44" s="3" t="s">
        <v>427</v>
      </c>
      <c r="AQ44" s="3" t="s">
        <v>653</v>
      </c>
      <c r="AS44" s="3" t="s">
        <v>427</v>
      </c>
      <c r="BD44" s="3" t="s">
        <v>427</v>
      </c>
      <c r="BE44" s="3" t="s">
        <v>653</v>
      </c>
      <c r="BH44" s="3" t="s">
        <v>427</v>
      </c>
      <c r="BI44" s="3" t="s">
        <v>653</v>
      </c>
      <c r="BK44" s="3" t="s">
        <v>653</v>
      </c>
      <c r="CI44" s="3" t="s">
        <v>374</v>
      </c>
      <c r="CJ44" s="3" t="s">
        <v>115</v>
      </c>
      <c r="CK44" s="3" t="s">
        <v>562</v>
      </c>
      <c r="CL44" s="3" t="s">
        <v>362</v>
      </c>
      <c r="CM44" s="3" t="s">
        <v>362</v>
      </c>
      <c r="CN44" s="3" t="s">
        <v>427</v>
      </c>
      <c r="CO44" s="3" t="s">
        <v>427</v>
      </c>
      <c r="CP44" s="3" t="s">
        <v>427</v>
      </c>
      <c r="CQ44" s="3" t="s">
        <v>427</v>
      </c>
      <c r="CR44" s="3" t="s">
        <v>653</v>
      </c>
    </row>
    <row r="45" spans="1:96" ht="12" customHeight="1">
      <c r="A45" s="2">
        <v>40665.609444444446</v>
      </c>
      <c r="E45" s="3">
        <v>4</v>
      </c>
      <c r="F45" s="3">
        <v>3</v>
      </c>
      <c r="G45" s="3">
        <v>4</v>
      </c>
      <c r="H45" s="3">
        <v>5</v>
      </c>
      <c r="I45" s="3">
        <v>5</v>
      </c>
      <c r="J45" s="3">
        <v>3</v>
      </c>
      <c r="K45" s="3">
        <v>2</v>
      </c>
      <c r="L45" s="3">
        <v>4</v>
      </c>
      <c r="M45" s="3">
        <v>4</v>
      </c>
      <c r="N45" s="3">
        <v>4</v>
      </c>
      <c r="O45" s="3">
        <v>5</v>
      </c>
      <c r="P45" s="3">
        <v>4</v>
      </c>
      <c r="Q45" s="3">
        <v>5</v>
      </c>
      <c r="R45" s="3">
        <v>3</v>
      </c>
      <c r="S45" s="3">
        <v>3</v>
      </c>
      <c r="T45" s="3">
        <v>4</v>
      </c>
      <c r="U45" s="3" t="s">
        <v>212</v>
      </c>
      <c r="V45" s="3">
        <v>4</v>
      </c>
      <c r="Y45" s="3">
        <v>4</v>
      </c>
      <c r="Z45" s="3">
        <v>4</v>
      </c>
      <c r="AA45" s="3">
        <v>2</v>
      </c>
      <c r="AB45" s="3">
        <v>3</v>
      </c>
      <c r="AC45" s="3">
        <v>4</v>
      </c>
      <c r="AD45" s="3">
        <v>5</v>
      </c>
      <c r="AE45" s="3">
        <v>5</v>
      </c>
      <c r="AF45" s="3">
        <v>3</v>
      </c>
      <c r="AG45" s="3">
        <v>3</v>
      </c>
      <c r="AH45" s="3">
        <v>5</v>
      </c>
      <c r="AI45" s="3">
        <v>3</v>
      </c>
      <c r="AJ45" s="3">
        <v>4</v>
      </c>
      <c r="AK45" s="3">
        <v>3</v>
      </c>
      <c r="AL45" s="3">
        <v>3</v>
      </c>
      <c r="AM45" s="3">
        <v>4</v>
      </c>
      <c r="AN45" s="3" t="s">
        <v>427</v>
      </c>
      <c r="AP45" s="3" t="s">
        <v>362</v>
      </c>
      <c r="AQ45" s="3" t="s">
        <v>439</v>
      </c>
      <c r="AS45" s="3" t="s">
        <v>362</v>
      </c>
      <c r="BD45" s="3" t="s">
        <v>362</v>
      </c>
      <c r="BE45" s="3" t="s">
        <v>362</v>
      </c>
      <c r="BH45" s="3" t="s">
        <v>439</v>
      </c>
      <c r="BI45" s="3" t="s">
        <v>439</v>
      </c>
      <c r="BK45" s="3" t="s">
        <v>362</v>
      </c>
      <c r="CI45" s="3" t="s">
        <v>112</v>
      </c>
      <c r="CJ45" s="3" t="s">
        <v>306</v>
      </c>
      <c r="CK45" s="3" t="s">
        <v>306</v>
      </c>
      <c r="CL45" s="3" t="s">
        <v>653</v>
      </c>
      <c r="CM45" s="3" t="s">
        <v>653</v>
      </c>
      <c r="CN45" s="3" t="s">
        <v>427</v>
      </c>
      <c r="CO45" s="3" t="s">
        <v>439</v>
      </c>
      <c r="CP45" s="3" t="s">
        <v>362</v>
      </c>
      <c r="CQ45" s="3" t="s">
        <v>427</v>
      </c>
      <c r="CR45" s="3" t="s">
        <v>362</v>
      </c>
    </row>
    <row r="46" spans="1:96" ht="12" customHeight="1">
      <c r="A46" s="2">
        <v>40665.697974537034</v>
      </c>
      <c r="E46" s="3">
        <v>3</v>
      </c>
      <c r="F46" s="3">
        <v>3</v>
      </c>
      <c r="G46" s="3">
        <v>2</v>
      </c>
      <c r="H46" s="3">
        <v>5</v>
      </c>
      <c r="I46" s="3">
        <v>4</v>
      </c>
      <c r="J46" s="3">
        <v>2</v>
      </c>
      <c r="K46" s="3">
        <v>1</v>
      </c>
      <c r="L46" s="3">
        <v>5</v>
      </c>
      <c r="M46" s="3">
        <v>3</v>
      </c>
      <c r="N46" s="3">
        <v>3</v>
      </c>
      <c r="O46" s="3">
        <v>4</v>
      </c>
      <c r="P46" s="3">
        <v>4</v>
      </c>
      <c r="Q46" s="3">
        <v>5</v>
      </c>
      <c r="R46" s="3">
        <v>3</v>
      </c>
      <c r="S46" s="3">
        <v>5</v>
      </c>
      <c r="T46" s="3">
        <v>3</v>
      </c>
      <c r="U46" s="3" t="s">
        <v>212</v>
      </c>
      <c r="V46" s="3">
        <v>5</v>
      </c>
      <c r="Y46" s="3">
        <v>1</v>
      </c>
      <c r="Z46" s="3">
        <v>2</v>
      </c>
      <c r="AA46" s="3">
        <v>3</v>
      </c>
      <c r="AB46" s="3">
        <v>2</v>
      </c>
      <c r="AC46" s="3">
        <v>5</v>
      </c>
      <c r="AD46" s="3">
        <v>3</v>
      </c>
      <c r="AE46" s="3">
        <v>5</v>
      </c>
      <c r="AF46" s="3">
        <v>3</v>
      </c>
      <c r="AG46" s="3">
        <v>5</v>
      </c>
      <c r="AH46" s="3">
        <v>5</v>
      </c>
      <c r="AI46" s="3">
        <v>5</v>
      </c>
      <c r="AJ46" s="3">
        <v>2</v>
      </c>
      <c r="AK46" s="3">
        <v>3</v>
      </c>
      <c r="AL46" s="3">
        <v>3</v>
      </c>
      <c r="AM46" s="3">
        <v>3</v>
      </c>
      <c r="AN46" s="3" t="s">
        <v>653</v>
      </c>
      <c r="AP46" s="3" t="s">
        <v>653</v>
      </c>
      <c r="AQ46" s="3" t="s">
        <v>653</v>
      </c>
      <c r="AS46" s="3" t="s">
        <v>427</v>
      </c>
      <c r="BD46" s="3" t="s">
        <v>362</v>
      </c>
      <c r="BE46" s="3" t="s">
        <v>362</v>
      </c>
      <c r="BH46" s="3" t="s">
        <v>362</v>
      </c>
      <c r="BI46" s="3" t="s">
        <v>352</v>
      </c>
      <c r="BK46" s="3" t="s">
        <v>362</v>
      </c>
      <c r="CI46" s="3" t="s">
        <v>510</v>
      </c>
      <c r="CJ46" s="3" t="s">
        <v>8</v>
      </c>
      <c r="CK46" s="3" t="s">
        <v>305</v>
      </c>
      <c r="CL46" s="3" t="s">
        <v>362</v>
      </c>
      <c r="CM46" s="3" t="s">
        <v>653</v>
      </c>
      <c r="CN46" s="3" t="s">
        <v>653</v>
      </c>
      <c r="CO46" s="3" t="s">
        <v>653</v>
      </c>
      <c r="CP46" s="3" t="s">
        <v>653</v>
      </c>
      <c r="CQ46" s="3" t="s">
        <v>653</v>
      </c>
      <c r="CR46" s="3" t="s">
        <v>653</v>
      </c>
    </row>
    <row r="47" spans="1:96" ht="12" customHeight="1">
      <c r="A47" s="2">
        <v>40665.698240740741</v>
      </c>
      <c r="E47" s="3">
        <v>5</v>
      </c>
      <c r="F47" s="3">
        <v>5</v>
      </c>
      <c r="G47" s="3">
        <v>5</v>
      </c>
      <c r="H47" s="3">
        <v>5</v>
      </c>
      <c r="I47" s="3">
        <v>3</v>
      </c>
      <c r="J47" s="3">
        <v>3</v>
      </c>
      <c r="K47" s="3">
        <v>5</v>
      </c>
      <c r="L47" s="3">
        <v>4</v>
      </c>
      <c r="M47" s="3">
        <v>5</v>
      </c>
      <c r="N47" s="3">
        <v>5</v>
      </c>
      <c r="O47" s="3">
        <v>5</v>
      </c>
      <c r="P47" s="3">
        <v>3</v>
      </c>
      <c r="Q47" s="3">
        <v>5</v>
      </c>
      <c r="R47" s="3">
        <v>3</v>
      </c>
      <c r="S47" s="3">
        <v>5</v>
      </c>
      <c r="T47" s="3">
        <v>3</v>
      </c>
      <c r="U47" s="3" t="s">
        <v>212</v>
      </c>
      <c r="V47" s="3">
        <v>3</v>
      </c>
      <c r="Y47" s="3">
        <v>4</v>
      </c>
      <c r="Z47" s="3">
        <v>3</v>
      </c>
      <c r="AA47" s="3">
        <v>3</v>
      </c>
      <c r="AB47" s="3">
        <v>3</v>
      </c>
      <c r="AC47" s="3">
        <v>1</v>
      </c>
      <c r="AD47" s="3">
        <v>1</v>
      </c>
      <c r="AE47" s="3">
        <v>5</v>
      </c>
      <c r="AF47" s="3">
        <v>4</v>
      </c>
      <c r="AG47" s="3">
        <v>3</v>
      </c>
      <c r="AH47" s="3">
        <v>5</v>
      </c>
      <c r="AI47" s="3">
        <v>3</v>
      </c>
      <c r="AJ47" s="3">
        <v>3</v>
      </c>
      <c r="AK47" s="3">
        <v>4</v>
      </c>
      <c r="AL47" s="3">
        <v>5</v>
      </c>
      <c r="AM47" s="3">
        <v>5</v>
      </c>
      <c r="AN47" s="3" t="s">
        <v>427</v>
      </c>
      <c r="AP47" s="3" t="s">
        <v>427</v>
      </c>
      <c r="AQ47" s="3" t="s">
        <v>439</v>
      </c>
      <c r="AS47" s="3" t="s">
        <v>439</v>
      </c>
      <c r="BD47" s="3" t="s">
        <v>427</v>
      </c>
      <c r="BE47" s="3" t="s">
        <v>352</v>
      </c>
      <c r="BH47" s="3" t="s">
        <v>439</v>
      </c>
      <c r="BI47" s="3" t="s">
        <v>653</v>
      </c>
      <c r="BK47" s="3" t="s">
        <v>439</v>
      </c>
      <c r="CI47" s="3" t="s">
        <v>475</v>
      </c>
      <c r="CJ47" s="3" t="s">
        <v>547</v>
      </c>
      <c r="CK47" s="3" t="s">
        <v>386</v>
      </c>
      <c r="CL47" s="3" t="s">
        <v>439</v>
      </c>
      <c r="CM47" s="3" t="s">
        <v>653</v>
      </c>
      <c r="CN47" s="3" t="s">
        <v>427</v>
      </c>
      <c r="CO47" s="3" t="s">
        <v>439</v>
      </c>
      <c r="CP47" s="3" t="s">
        <v>352</v>
      </c>
      <c r="CQ47" s="3" t="s">
        <v>439</v>
      </c>
      <c r="CR47" s="3" t="s">
        <v>352</v>
      </c>
    </row>
    <row r="48" spans="1:96" ht="12" customHeight="1">
      <c r="A48" s="2">
        <v>40666.178981481484</v>
      </c>
      <c r="E48" s="3">
        <v>4</v>
      </c>
      <c r="F48" s="3">
        <v>3</v>
      </c>
      <c r="G48" s="3">
        <v>4</v>
      </c>
      <c r="H48" s="3">
        <v>2</v>
      </c>
      <c r="I48" s="3">
        <v>4</v>
      </c>
      <c r="J48" s="3">
        <v>3</v>
      </c>
      <c r="K48" s="3">
        <v>3</v>
      </c>
      <c r="L48" s="3">
        <v>3</v>
      </c>
      <c r="M48" s="3">
        <v>4</v>
      </c>
      <c r="N48" s="3">
        <v>4</v>
      </c>
      <c r="O48" s="3">
        <v>3</v>
      </c>
      <c r="P48" s="3">
        <v>4</v>
      </c>
      <c r="Q48" s="3">
        <v>5</v>
      </c>
      <c r="R48" s="3">
        <v>4</v>
      </c>
      <c r="S48" s="3">
        <v>5</v>
      </c>
      <c r="T48" s="3">
        <v>3</v>
      </c>
      <c r="U48" s="3" t="s">
        <v>212</v>
      </c>
      <c r="V48" s="3">
        <v>2</v>
      </c>
      <c r="Y48" s="3">
        <v>3</v>
      </c>
      <c r="Z48" s="3">
        <v>2</v>
      </c>
      <c r="AA48" s="3">
        <v>4</v>
      </c>
      <c r="AB48" s="3">
        <v>4</v>
      </c>
      <c r="AC48" s="3">
        <v>4</v>
      </c>
      <c r="AD48" s="3">
        <v>3</v>
      </c>
      <c r="AE48" s="3">
        <v>5</v>
      </c>
      <c r="AF48" s="3">
        <v>3</v>
      </c>
      <c r="AG48" s="3">
        <v>3</v>
      </c>
      <c r="AH48" s="3">
        <v>3</v>
      </c>
      <c r="AI48" s="3">
        <v>5</v>
      </c>
      <c r="AJ48" s="3">
        <v>3</v>
      </c>
      <c r="AK48" s="3">
        <v>3</v>
      </c>
      <c r="AL48" s="3">
        <v>5</v>
      </c>
      <c r="AM48" s="3">
        <v>4</v>
      </c>
      <c r="AN48" s="3" t="s">
        <v>427</v>
      </c>
      <c r="AP48" s="3" t="s">
        <v>427</v>
      </c>
      <c r="AQ48" s="3" t="s">
        <v>352</v>
      </c>
      <c r="AS48" s="3" t="s">
        <v>653</v>
      </c>
      <c r="BD48" s="3" t="s">
        <v>439</v>
      </c>
      <c r="BE48" s="3" t="s">
        <v>653</v>
      </c>
      <c r="BH48" s="3" t="s">
        <v>439</v>
      </c>
      <c r="BI48" s="3" t="s">
        <v>427</v>
      </c>
      <c r="BK48" s="3" t="s">
        <v>653</v>
      </c>
      <c r="CI48" s="3" t="s">
        <v>251</v>
      </c>
      <c r="CJ48" s="3" t="s">
        <v>251</v>
      </c>
      <c r="CK48" s="3" t="s">
        <v>251</v>
      </c>
      <c r="CL48" s="3" t="s">
        <v>653</v>
      </c>
      <c r="CM48" s="3" t="s">
        <v>427</v>
      </c>
      <c r="CN48" s="3" t="s">
        <v>427</v>
      </c>
      <c r="CO48" s="3" t="s">
        <v>439</v>
      </c>
      <c r="CP48" s="3" t="s">
        <v>427</v>
      </c>
      <c r="CQ48" s="3" t="s">
        <v>439</v>
      </c>
      <c r="CR48" s="3" t="s">
        <v>653</v>
      </c>
    </row>
    <row r="49" spans="1:96" ht="12" customHeight="1">
      <c r="A49" s="2">
        <v>40666.178993055553</v>
      </c>
      <c r="E49" s="3">
        <v>4</v>
      </c>
      <c r="F49" s="3">
        <v>2</v>
      </c>
      <c r="G49" s="3">
        <v>4</v>
      </c>
      <c r="H49" s="3">
        <v>4</v>
      </c>
      <c r="I49" s="3">
        <v>3</v>
      </c>
      <c r="J49" s="3">
        <v>2</v>
      </c>
      <c r="K49" s="3">
        <v>2</v>
      </c>
      <c r="L49" s="3">
        <v>4</v>
      </c>
      <c r="M49" s="3">
        <v>4</v>
      </c>
      <c r="N49" s="3">
        <v>4</v>
      </c>
      <c r="O49" s="3">
        <v>4</v>
      </c>
      <c r="P49" s="3">
        <v>4</v>
      </c>
      <c r="Q49" s="3">
        <v>4</v>
      </c>
      <c r="R49" s="3">
        <v>4</v>
      </c>
      <c r="S49" s="3">
        <v>4</v>
      </c>
      <c r="T49" s="3">
        <v>5</v>
      </c>
      <c r="U49" s="3" t="s">
        <v>212</v>
      </c>
      <c r="V49" s="3">
        <v>3</v>
      </c>
      <c r="Y49" s="3">
        <v>4</v>
      </c>
      <c r="Z49" s="3">
        <v>3</v>
      </c>
      <c r="AA49" s="3">
        <v>3</v>
      </c>
      <c r="AB49" s="3">
        <v>4</v>
      </c>
      <c r="AC49" s="3">
        <v>3</v>
      </c>
      <c r="AD49" s="3">
        <v>3</v>
      </c>
      <c r="AE49" s="3">
        <v>4</v>
      </c>
      <c r="AF49" s="3">
        <v>4</v>
      </c>
      <c r="AG49" s="3">
        <v>4</v>
      </c>
      <c r="AH49" s="3">
        <v>4</v>
      </c>
      <c r="AI49" s="3">
        <v>4</v>
      </c>
      <c r="AJ49" s="3">
        <v>4</v>
      </c>
      <c r="AK49" s="3">
        <v>4</v>
      </c>
      <c r="AL49" s="3">
        <v>4</v>
      </c>
      <c r="AM49" s="3">
        <v>4</v>
      </c>
      <c r="AN49" s="3" t="s">
        <v>427</v>
      </c>
      <c r="AP49" s="3" t="s">
        <v>352</v>
      </c>
      <c r="AQ49" s="3" t="s">
        <v>362</v>
      </c>
      <c r="AS49" s="3" t="s">
        <v>653</v>
      </c>
      <c r="BD49" s="3" t="s">
        <v>362</v>
      </c>
      <c r="BE49" s="3" t="s">
        <v>362</v>
      </c>
      <c r="BH49" s="3" t="s">
        <v>427</v>
      </c>
      <c r="BI49" s="3" t="s">
        <v>653</v>
      </c>
      <c r="BK49" s="3" t="s">
        <v>362</v>
      </c>
      <c r="CI49" s="3" t="s">
        <v>498</v>
      </c>
      <c r="CJ49" s="3" t="s">
        <v>272</v>
      </c>
      <c r="CK49" s="3" t="s">
        <v>200</v>
      </c>
      <c r="CL49" s="3" t="s">
        <v>362</v>
      </c>
      <c r="CM49" s="3" t="s">
        <v>427</v>
      </c>
      <c r="CN49" s="3" t="s">
        <v>653</v>
      </c>
      <c r="CO49" s="3" t="s">
        <v>439</v>
      </c>
      <c r="CP49" s="3" t="s">
        <v>362</v>
      </c>
      <c r="CQ49" s="3" t="s">
        <v>427</v>
      </c>
      <c r="CR49" s="3" t="s">
        <v>362</v>
      </c>
    </row>
    <row r="50" spans="1:96" ht="12" customHeight="1">
      <c r="A50" s="2">
        <v>40666.180266203708</v>
      </c>
      <c r="E50" s="3">
        <v>4</v>
      </c>
      <c r="F50" s="3">
        <v>4</v>
      </c>
      <c r="G50" s="3">
        <v>5</v>
      </c>
      <c r="H50" s="3">
        <v>4</v>
      </c>
      <c r="I50" s="3">
        <v>4</v>
      </c>
      <c r="J50" s="3">
        <v>2</v>
      </c>
      <c r="K50" s="3">
        <v>4</v>
      </c>
      <c r="L50" s="3">
        <v>4</v>
      </c>
      <c r="M50" s="3">
        <v>5</v>
      </c>
      <c r="N50" s="3">
        <v>4</v>
      </c>
      <c r="O50" s="3">
        <v>4</v>
      </c>
      <c r="P50" s="3">
        <v>4</v>
      </c>
      <c r="Q50" s="3">
        <v>5</v>
      </c>
      <c r="R50" s="3">
        <v>3</v>
      </c>
      <c r="S50" s="3">
        <v>5</v>
      </c>
      <c r="T50" s="3">
        <v>2</v>
      </c>
      <c r="U50" s="3" t="s">
        <v>212</v>
      </c>
      <c r="V50" s="3">
        <v>4</v>
      </c>
      <c r="Y50" s="3">
        <v>4</v>
      </c>
      <c r="Z50" s="3">
        <v>4</v>
      </c>
      <c r="AA50" s="3">
        <v>2</v>
      </c>
      <c r="AB50" s="3">
        <v>4</v>
      </c>
      <c r="AC50" s="3">
        <v>3</v>
      </c>
      <c r="AD50" s="3">
        <v>4</v>
      </c>
      <c r="AE50" s="3">
        <v>3</v>
      </c>
      <c r="AF50" s="3">
        <v>3</v>
      </c>
      <c r="AG50" s="3">
        <v>3</v>
      </c>
      <c r="AH50" s="3">
        <v>4</v>
      </c>
      <c r="AI50" s="3">
        <v>3</v>
      </c>
      <c r="AJ50" s="3">
        <v>4</v>
      </c>
      <c r="AK50" s="3">
        <v>3</v>
      </c>
      <c r="AL50" s="3">
        <v>5</v>
      </c>
      <c r="AM50" s="3">
        <v>4</v>
      </c>
      <c r="AN50" s="3" t="s">
        <v>427</v>
      </c>
      <c r="AP50" s="3" t="s">
        <v>362</v>
      </c>
      <c r="AQ50" s="3" t="s">
        <v>362</v>
      </c>
      <c r="AS50" s="3" t="s">
        <v>362</v>
      </c>
      <c r="BD50" s="3" t="s">
        <v>439</v>
      </c>
      <c r="BE50" s="3" t="s">
        <v>352</v>
      </c>
      <c r="BH50" s="3" t="s">
        <v>439</v>
      </c>
      <c r="BI50" s="3" t="s">
        <v>653</v>
      </c>
      <c r="BK50" s="3" t="s">
        <v>362</v>
      </c>
      <c r="CI50" s="3" t="s">
        <v>99</v>
      </c>
      <c r="CJ50" s="3" t="s">
        <v>143</v>
      </c>
      <c r="CK50" s="3" t="s">
        <v>173</v>
      </c>
      <c r="CL50" s="3" t="s">
        <v>427</v>
      </c>
      <c r="CM50" s="3" t="s">
        <v>427</v>
      </c>
      <c r="CN50" s="3" t="s">
        <v>427</v>
      </c>
      <c r="CO50" s="3" t="s">
        <v>427</v>
      </c>
      <c r="CP50" s="3" t="s">
        <v>653</v>
      </c>
      <c r="CQ50" s="3" t="s">
        <v>439</v>
      </c>
      <c r="CR50" s="3" t="s">
        <v>362</v>
      </c>
    </row>
    <row r="51" spans="1:96" ht="12" customHeight="1">
      <c r="A51" s="2">
        <v>40666.184618055559</v>
      </c>
      <c r="E51" s="3">
        <v>5</v>
      </c>
      <c r="F51" s="3">
        <v>2</v>
      </c>
      <c r="G51" s="3">
        <v>5</v>
      </c>
      <c r="H51" s="3">
        <v>4</v>
      </c>
      <c r="I51" s="3">
        <v>3</v>
      </c>
      <c r="J51" s="3">
        <v>3</v>
      </c>
      <c r="K51" s="3">
        <v>3</v>
      </c>
      <c r="L51" s="3">
        <v>4</v>
      </c>
      <c r="M51" s="3">
        <v>5</v>
      </c>
      <c r="N51" s="3">
        <v>4</v>
      </c>
      <c r="O51" s="3">
        <v>5</v>
      </c>
      <c r="P51" s="3">
        <v>5</v>
      </c>
      <c r="Q51" s="3">
        <v>5</v>
      </c>
      <c r="R51" s="3">
        <v>5</v>
      </c>
      <c r="S51" s="3">
        <v>5</v>
      </c>
      <c r="T51" s="3">
        <v>5</v>
      </c>
      <c r="U51" s="3" t="s">
        <v>212</v>
      </c>
      <c r="V51" s="3">
        <v>1</v>
      </c>
      <c r="Y51" s="3">
        <v>5</v>
      </c>
      <c r="Z51" s="3">
        <v>5</v>
      </c>
      <c r="AA51" s="3">
        <v>1</v>
      </c>
      <c r="AB51" s="3">
        <v>2</v>
      </c>
      <c r="AC51" s="3">
        <v>5</v>
      </c>
      <c r="AD51" s="3">
        <v>5</v>
      </c>
      <c r="AE51" s="3">
        <v>5</v>
      </c>
      <c r="AF51" s="3">
        <v>5</v>
      </c>
      <c r="AG51" s="3">
        <v>5</v>
      </c>
      <c r="AH51" s="3">
        <v>5</v>
      </c>
      <c r="AI51" s="3">
        <v>4</v>
      </c>
      <c r="AJ51" s="3">
        <v>5</v>
      </c>
      <c r="AK51" s="3">
        <v>3</v>
      </c>
      <c r="AL51" s="3">
        <v>5</v>
      </c>
      <c r="AM51" s="3">
        <v>5</v>
      </c>
      <c r="AN51" s="3" t="s">
        <v>653</v>
      </c>
      <c r="AP51" s="3" t="s">
        <v>362</v>
      </c>
      <c r="AQ51" s="4" t="s">
        <v>439</v>
      </c>
      <c r="AS51" s="3" t="s">
        <v>653</v>
      </c>
      <c r="BD51" s="3" t="s">
        <v>653</v>
      </c>
      <c r="BE51" s="3" t="s">
        <v>653</v>
      </c>
      <c r="BH51" s="3" t="s">
        <v>439</v>
      </c>
      <c r="BI51" s="3" t="s">
        <v>653</v>
      </c>
      <c r="BK51" s="3" t="s">
        <v>653</v>
      </c>
      <c r="CI51" s="3" t="s">
        <v>121</v>
      </c>
      <c r="CJ51" s="3" t="s">
        <v>159</v>
      </c>
      <c r="CK51" s="3" t="s">
        <v>288</v>
      </c>
      <c r="CL51" s="3" t="s">
        <v>362</v>
      </c>
      <c r="CM51" s="3" t="s">
        <v>362</v>
      </c>
      <c r="CN51" s="3" t="s">
        <v>653</v>
      </c>
      <c r="CO51" s="3" t="s">
        <v>439</v>
      </c>
      <c r="CP51" s="3" t="s">
        <v>653</v>
      </c>
      <c r="CQ51" s="3" t="s">
        <v>439</v>
      </c>
      <c r="CR51" s="3" t="s">
        <v>653</v>
      </c>
    </row>
    <row r="52" spans="1:96" ht="12" customHeight="1">
      <c r="A52" s="2">
        <v>40666.190324074072</v>
      </c>
      <c r="E52" s="3">
        <v>4</v>
      </c>
      <c r="F52" s="3">
        <v>3</v>
      </c>
      <c r="G52" s="3">
        <v>4</v>
      </c>
      <c r="H52" s="3">
        <v>5</v>
      </c>
      <c r="I52" s="3">
        <v>3</v>
      </c>
      <c r="J52" s="3">
        <v>2</v>
      </c>
      <c r="K52" s="3">
        <v>4</v>
      </c>
      <c r="L52" s="3">
        <v>3</v>
      </c>
      <c r="M52" s="3">
        <v>5</v>
      </c>
      <c r="N52" s="3">
        <v>4</v>
      </c>
      <c r="O52" s="3">
        <v>4</v>
      </c>
      <c r="P52" s="3">
        <v>2</v>
      </c>
      <c r="Q52" s="3">
        <v>5</v>
      </c>
      <c r="R52" s="3">
        <v>4</v>
      </c>
      <c r="S52" s="3">
        <v>5</v>
      </c>
      <c r="T52" s="3">
        <v>2</v>
      </c>
      <c r="U52" s="3" t="s">
        <v>212</v>
      </c>
      <c r="V52" s="3">
        <v>4</v>
      </c>
      <c r="Y52" s="3">
        <v>5</v>
      </c>
      <c r="Z52" s="3">
        <v>5</v>
      </c>
      <c r="AA52" s="3">
        <v>3</v>
      </c>
      <c r="AB52" s="3">
        <v>4</v>
      </c>
      <c r="AC52" s="3">
        <v>5</v>
      </c>
      <c r="AD52" s="3">
        <v>5</v>
      </c>
      <c r="AE52" s="3">
        <v>4</v>
      </c>
      <c r="AF52" s="3">
        <v>2</v>
      </c>
      <c r="AG52" s="3">
        <v>3</v>
      </c>
      <c r="AH52" s="3">
        <v>3</v>
      </c>
      <c r="AI52" s="3">
        <v>3</v>
      </c>
      <c r="AJ52" s="3">
        <v>3</v>
      </c>
      <c r="AK52" s="3">
        <v>5</v>
      </c>
      <c r="AL52" s="3">
        <v>5</v>
      </c>
      <c r="AM52" s="3">
        <v>3</v>
      </c>
      <c r="AN52" s="3" t="s">
        <v>427</v>
      </c>
      <c r="AP52" s="3" t="s">
        <v>653</v>
      </c>
      <c r="AQ52" s="3" t="s">
        <v>653</v>
      </c>
      <c r="AS52" s="3" t="s">
        <v>427</v>
      </c>
      <c r="BD52" s="3" t="s">
        <v>427</v>
      </c>
      <c r="BE52" s="3" t="s">
        <v>362</v>
      </c>
      <c r="BH52" s="3" t="s">
        <v>439</v>
      </c>
      <c r="BI52" s="3" t="s">
        <v>427</v>
      </c>
      <c r="BK52" s="3" t="s">
        <v>653</v>
      </c>
      <c r="CI52" s="3" t="s">
        <v>95</v>
      </c>
      <c r="CJ52" s="3" t="s">
        <v>637</v>
      </c>
      <c r="CK52" s="3" t="s">
        <v>224</v>
      </c>
      <c r="CL52" s="3" t="s">
        <v>427</v>
      </c>
      <c r="CM52" s="3" t="s">
        <v>653</v>
      </c>
      <c r="CN52" s="3" t="s">
        <v>427</v>
      </c>
      <c r="CO52" s="3" t="s">
        <v>439</v>
      </c>
      <c r="CP52" s="3" t="s">
        <v>427</v>
      </c>
      <c r="CQ52" s="3" t="s">
        <v>439</v>
      </c>
      <c r="CR52" s="3" t="s">
        <v>427</v>
      </c>
    </row>
    <row r="53" spans="1:96" ht="12" customHeight="1">
      <c r="A53" s="2">
        <v>40666.211608796293</v>
      </c>
      <c r="E53" s="3">
        <v>3</v>
      </c>
      <c r="F53" s="3">
        <v>4</v>
      </c>
      <c r="G53" s="3">
        <v>5</v>
      </c>
      <c r="H53" s="3">
        <v>5</v>
      </c>
      <c r="I53" s="3">
        <v>5</v>
      </c>
      <c r="J53" s="3">
        <v>1</v>
      </c>
      <c r="K53" s="3">
        <v>3</v>
      </c>
      <c r="L53" s="3">
        <v>5</v>
      </c>
      <c r="M53" s="3">
        <v>5</v>
      </c>
      <c r="N53" s="3">
        <v>3</v>
      </c>
      <c r="O53" s="3">
        <v>5</v>
      </c>
      <c r="P53" s="3">
        <v>5</v>
      </c>
      <c r="Q53" s="3">
        <v>5</v>
      </c>
      <c r="R53" s="3">
        <v>2</v>
      </c>
      <c r="S53" s="3">
        <v>5</v>
      </c>
      <c r="T53" s="3">
        <v>5</v>
      </c>
      <c r="U53" s="3" t="s">
        <v>212</v>
      </c>
      <c r="V53" s="3">
        <v>5</v>
      </c>
      <c r="Y53" s="3">
        <v>5</v>
      </c>
      <c r="Z53" s="3">
        <v>4</v>
      </c>
      <c r="AA53" s="3">
        <v>4</v>
      </c>
      <c r="AB53" s="3">
        <v>5</v>
      </c>
      <c r="AC53" s="3">
        <v>2</v>
      </c>
      <c r="AD53" s="3">
        <v>4</v>
      </c>
      <c r="AE53" s="3">
        <v>4</v>
      </c>
      <c r="AF53" s="3">
        <v>1</v>
      </c>
      <c r="AG53" s="3">
        <v>5</v>
      </c>
      <c r="AH53" s="3">
        <v>5</v>
      </c>
      <c r="AI53" s="3">
        <v>4</v>
      </c>
      <c r="AJ53" s="3">
        <v>5</v>
      </c>
      <c r="AK53" s="3">
        <v>4</v>
      </c>
      <c r="AL53" s="3">
        <v>5</v>
      </c>
      <c r="AM53" s="3">
        <v>5</v>
      </c>
      <c r="AN53" s="3" t="s">
        <v>427</v>
      </c>
      <c r="AP53" s="3" t="s">
        <v>362</v>
      </c>
      <c r="AQ53" s="3" t="s">
        <v>362</v>
      </c>
      <c r="AS53" s="3" t="s">
        <v>352</v>
      </c>
      <c r="BD53" s="3" t="s">
        <v>653</v>
      </c>
      <c r="BE53" s="3" t="s">
        <v>653</v>
      </c>
      <c r="BH53" s="3" t="s">
        <v>439</v>
      </c>
      <c r="BI53" s="3" t="s">
        <v>653</v>
      </c>
      <c r="BK53" s="3" t="s">
        <v>362</v>
      </c>
      <c r="CI53" s="3" t="s">
        <v>406</v>
      </c>
      <c r="CJ53" s="3" t="s">
        <v>648</v>
      </c>
      <c r="CK53" s="3" t="s">
        <v>332</v>
      </c>
      <c r="CL53" s="3" t="s">
        <v>352</v>
      </c>
      <c r="CM53" s="3" t="s">
        <v>362</v>
      </c>
      <c r="CN53" s="3" t="s">
        <v>427</v>
      </c>
      <c r="CO53" s="3" t="s">
        <v>439</v>
      </c>
      <c r="CP53" s="3" t="s">
        <v>362</v>
      </c>
      <c r="CQ53" s="3" t="s">
        <v>439</v>
      </c>
      <c r="CR53" s="3" t="s">
        <v>352</v>
      </c>
    </row>
    <row r="54" spans="1:96" ht="12" customHeight="1">
      <c r="A54" s="2">
        <v>40666.216446759259</v>
      </c>
      <c r="E54" s="3">
        <v>5</v>
      </c>
      <c r="F54" s="3">
        <v>4</v>
      </c>
      <c r="G54" s="3">
        <v>5</v>
      </c>
      <c r="H54" s="3">
        <v>3</v>
      </c>
      <c r="I54" s="3">
        <v>3</v>
      </c>
      <c r="J54" s="3">
        <v>4</v>
      </c>
      <c r="K54" s="3">
        <v>4</v>
      </c>
      <c r="L54" s="3">
        <v>4</v>
      </c>
      <c r="M54" s="3">
        <v>5</v>
      </c>
      <c r="N54" s="3">
        <v>4</v>
      </c>
      <c r="O54" s="3">
        <v>5</v>
      </c>
      <c r="P54" s="3">
        <v>5</v>
      </c>
      <c r="Q54" s="3">
        <v>5</v>
      </c>
      <c r="R54" s="3">
        <v>5</v>
      </c>
      <c r="S54" s="3">
        <v>4</v>
      </c>
      <c r="T54" s="3">
        <v>4</v>
      </c>
      <c r="U54" s="3" t="s">
        <v>212</v>
      </c>
      <c r="V54" s="3">
        <v>3</v>
      </c>
      <c r="Y54" s="3">
        <v>5</v>
      </c>
      <c r="Z54" s="3">
        <v>3</v>
      </c>
      <c r="AA54" s="3">
        <v>2</v>
      </c>
      <c r="AB54" s="3">
        <v>4</v>
      </c>
      <c r="AC54" s="3">
        <v>4</v>
      </c>
      <c r="AD54" s="3">
        <v>4</v>
      </c>
      <c r="AE54" s="3">
        <v>5</v>
      </c>
      <c r="AF54" s="3">
        <v>4</v>
      </c>
      <c r="AG54" s="3">
        <v>3</v>
      </c>
      <c r="AH54" s="3">
        <v>4</v>
      </c>
      <c r="AI54" s="3">
        <v>4</v>
      </c>
      <c r="AJ54" s="3">
        <v>5</v>
      </c>
      <c r="AK54" s="3">
        <v>3</v>
      </c>
      <c r="AL54" s="3">
        <v>5</v>
      </c>
      <c r="AM54" s="3">
        <v>5</v>
      </c>
      <c r="AN54" s="3" t="s">
        <v>653</v>
      </c>
      <c r="AP54" s="3" t="s">
        <v>362</v>
      </c>
      <c r="AQ54" s="3" t="s">
        <v>653</v>
      </c>
      <c r="AS54" s="3" t="s">
        <v>352</v>
      </c>
      <c r="BD54" s="3" t="s">
        <v>362</v>
      </c>
      <c r="BE54" s="3" t="s">
        <v>352</v>
      </c>
      <c r="BH54" s="3" t="s">
        <v>439</v>
      </c>
      <c r="BI54" s="3" t="s">
        <v>362</v>
      </c>
      <c r="BK54" s="3" t="s">
        <v>352</v>
      </c>
      <c r="CI54" s="3" t="s">
        <v>369</v>
      </c>
      <c r="CJ54" s="3" t="s">
        <v>576</v>
      </c>
      <c r="CK54" s="3" t="s">
        <v>22</v>
      </c>
      <c r="CL54" s="3" t="s">
        <v>653</v>
      </c>
      <c r="CM54" s="3" t="s">
        <v>362</v>
      </c>
      <c r="CN54" s="3" t="s">
        <v>362</v>
      </c>
      <c r="CO54" s="3" t="s">
        <v>653</v>
      </c>
      <c r="CP54" s="3" t="s">
        <v>653</v>
      </c>
      <c r="CQ54" s="3" t="s">
        <v>439</v>
      </c>
      <c r="CR54" s="3" t="s">
        <v>362</v>
      </c>
    </row>
    <row r="55" spans="1:96" ht="12" customHeight="1">
      <c r="A55" s="2">
        <v>40666.219976851848</v>
      </c>
      <c r="E55" s="3">
        <v>4</v>
      </c>
      <c r="F55" s="3">
        <v>2</v>
      </c>
      <c r="G55" s="3">
        <v>5</v>
      </c>
      <c r="H55" s="3">
        <v>3</v>
      </c>
      <c r="I55" s="3">
        <v>4</v>
      </c>
      <c r="J55" s="3">
        <v>4</v>
      </c>
      <c r="K55" s="3">
        <v>4</v>
      </c>
      <c r="L55" s="3">
        <v>5</v>
      </c>
      <c r="M55" s="3">
        <v>4</v>
      </c>
      <c r="N55" s="3">
        <v>4</v>
      </c>
      <c r="O55" s="3">
        <v>5</v>
      </c>
      <c r="P55" s="3">
        <v>4</v>
      </c>
      <c r="Q55" s="3">
        <v>5</v>
      </c>
      <c r="R55" s="3">
        <v>3</v>
      </c>
      <c r="S55" s="3">
        <v>4</v>
      </c>
      <c r="T55" s="3">
        <v>3</v>
      </c>
      <c r="U55" s="3" t="s">
        <v>212</v>
      </c>
      <c r="V55" s="3">
        <v>2</v>
      </c>
      <c r="Y55" s="3">
        <v>4</v>
      </c>
      <c r="Z55" s="3">
        <v>2</v>
      </c>
      <c r="AA55" s="3">
        <v>3</v>
      </c>
      <c r="AB55" s="3">
        <v>5</v>
      </c>
      <c r="AC55" s="3">
        <v>5</v>
      </c>
      <c r="AD55" s="3">
        <v>5</v>
      </c>
      <c r="AE55" s="3">
        <v>4</v>
      </c>
      <c r="AF55" s="3">
        <v>3</v>
      </c>
      <c r="AG55" s="3">
        <v>3</v>
      </c>
      <c r="AH55" s="3">
        <v>3</v>
      </c>
      <c r="AI55" s="3">
        <v>4</v>
      </c>
      <c r="AJ55" s="3">
        <v>2</v>
      </c>
      <c r="AK55" s="3">
        <v>4</v>
      </c>
      <c r="AL55" s="3">
        <v>4</v>
      </c>
      <c r="AM55" s="3">
        <v>4</v>
      </c>
      <c r="AN55" s="3" t="s">
        <v>427</v>
      </c>
      <c r="AP55" s="3" t="s">
        <v>653</v>
      </c>
      <c r="AQ55" s="3" t="s">
        <v>362</v>
      </c>
      <c r="AS55" s="3" t="s">
        <v>352</v>
      </c>
      <c r="BD55" s="3" t="s">
        <v>653</v>
      </c>
      <c r="BE55" s="3" t="s">
        <v>362</v>
      </c>
      <c r="BH55" s="3" t="s">
        <v>362</v>
      </c>
      <c r="BI55" s="3" t="s">
        <v>362</v>
      </c>
      <c r="BK55" s="3" t="s">
        <v>362</v>
      </c>
      <c r="CI55" s="3" t="s">
        <v>645</v>
      </c>
      <c r="CJ55" s="3" t="s">
        <v>513</v>
      </c>
      <c r="CK55" s="3" t="s">
        <v>388</v>
      </c>
      <c r="CL55" s="3" t="s">
        <v>653</v>
      </c>
      <c r="CM55" s="3" t="s">
        <v>362</v>
      </c>
      <c r="CN55" s="3" t="s">
        <v>427</v>
      </c>
      <c r="CO55" s="3" t="s">
        <v>427</v>
      </c>
      <c r="CP55" s="3" t="s">
        <v>653</v>
      </c>
      <c r="CQ55" s="3" t="s">
        <v>427</v>
      </c>
      <c r="CR55" s="3" t="s">
        <v>362</v>
      </c>
    </row>
    <row r="56" spans="1:96" ht="12" customHeight="1">
      <c r="A56" s="2">
        <v>40666.235763888893</v>
      </c>
      <c r="E56" s="3">
        <v>4</v>
      </c>
      <c r="F56" s="3">
        <v>3</v>
      </c>
      <c r="G56" s="3">
        <v>4</v>
      </c>
      <c r="H56" s="3">
        <v>2</v>
      </c>
      <c r="I56" s="3">
        <v>2</v>
      </c>
      <c r="J56" s="3">
        <v>3</v>
      </c>
      <c r="K56" s="3">
        <v>3</v>
      </c>
      <c r="L56" s="3">
        <v>3</v>
      </c>
      <c r="M56" s="3">
        <v>4</v>
      </c>
      <c r="N56" s="3">
        <v>3</v>
      </c>
      <c r="O56" s="3">
        <v>3</v>
      </c>
      <c r="P56" s="3">
        <v>3</v>
      </c>
      <c r="Q56" s="3">
        <v>5</v>
      </c>
      <c r="R56" s="3">
        <v>4</v>
      </c>
      <c r="S56" s="3">
        <v>5</v>
      </c>
      <c r="T56" s="3">
        <v>3</v>
      </c>
      <c r="U56" s="3" t="s">
        <v>212</v>
      </c>
      <c r="V56" s="3">
        <v>3</v>
      </c>
      <c r="Y56" s="3">
        <v>3</v>
      </c>
      <c r="Z56" s="3">
        <v>1</v>
      </c>
      <c r="AA56" s="3">
        <v>4</v>
      </c>
      <c r="AB56" s="3">
        <v>2</v>
      </c>
      <c r="AC56" s="3">
        <v>5</v>
      </c>
      <c r="AD56" s="3">
        <v>4</v>
      </c>
      <c r="AE56" s="3">
        <v>5</v>
      </c>
      <c r="AF56" s="3">
        <v>2</v>
      </c>
      <c r="AG56" s="3">
        <v>2</v>
      </c>
      <c r="AH56" s="3">
        <v>5</v>
      </c>
      <c r="AI56" s="3">
        <v>5</v>
      </c>
      <c r="AJ56" s="3">
        <v>2</v>
      </c>
      <c r="AK56" s="3">
        <v>5</v>
      </c>
      <c r="AL56" s="3">
        <v>5</v>
      </c>
      <c r="AM56" s="3">
        <v>5</v>
      </c>
      <c r="AN56" s="3" t="s">
        <v>427</v>
      </c>
      <c r="AP56" s="3" t="s">
        <v>427</v>
      </c>
      <c r="AQ56" s="3" t="s">
        <v>653</v>
      </c>
      <c r="AS56" s="3" t="s">
        <v>352</v>
      </c>
      <c r="BD56" s="3" t="s">
        <v>362</v>
      </c>
      <c r="BE56" s="3" t="s">
        <v>362</v>
      </c>
      <c r="BH56" s="3" t="s">
        <v>653</v>
      </c>
      <c r="BI56" s="3" t="s">
        <v>427</v>
      </c>
      <c r="BK56" s="3" t="s">
        <v>362</v>
      </c>
      <c r="CI56" s="3" t="s">
        <v>489</v>
      </c>
      <c r="CJ56" s="3" t="s">
        <v>208</v>
      </c>
      <c r="CK56" s="3" t="s">
        <v>306</v>
      </c>
      <c r="CL56" s="3" t="s">
        <v>653</v>
      </c>
      <c r="CM56" s="3" t="s">
        <v>427</v>
      </c>
      <c r="CN56" s="3" t="s">
        <v>427</v>
      </c>
      <c r="CO56" s="3" t="s">
        <v>439</v>
      </c>
      <c r="CP56" s="3" t="s">
        <v>653</v>
      </c>
      <c r="CQ56" s="3" t="s">
        <v>439</v>
      </c>
      <c r="CR56" s="3" t="s">
        <v>352</v>
      </c>
    </row>
    <row r="57" spans="1:96" ht="12" customHeight="1">
      <c r="A57" s="2">
        <v>40666.263506944444</v>
      </c>
      <c r="E57" s="3">
        <v>3</v>
      </c>
      <c r="F57" s="3">
        <v>1</v>
      </c>
      <c r="G57" s="3">
        <v>2</v>
      </c>
      <c r="H57" s="3">
        <v>1</v>
      </c>
      <c r="I57" s="3">
        <v>1</v>
      </c>
      <c r="J57" s="3">
        <v>1</v>
      </c>
      <c r="K57" s="3">
        <v>1</v>
      </c>
      <c r="L57" s="3">
        <v>1</v>
      </c>
      <c r="M57" s="3">
        <v>5</v>
      </c>
      <c r="N57" s="3">
        <v>5</v>
      </c>
      <c r="O57" s="3">
        <v>5</v>
      </c>
      <c r="P57" s="3">
        <v>4</v>
      </c>
      <c r="Q57" s="3">
        <v>5</v>
      </c>
      <c r="R57" s="3">
        <v>4</v>
      </c>
      <c r="S57" s="3">
        <v>5</v>
      </c>
      <c r="T57" s="3">
        <v>5</v>
      </c>
      <c r="U57" s="3" t="s">
        <v>212</v>
      </c>
      <c r="V57" s="3">
        <v>1</v>
      </c>
      <c r="Y57" s="3">
        <v>4</v>
      </c>
      <c r="Z57" s="3">
        <v>1</v>
      </c>
      <c r="AA57" s="3">
        <v>2</v>
      </c>
      <c r="AB57" s="3">
        <v>4</v>
      </c>
      <c r="AC57" s="3">
        <v>3</v>
      </c>
      <c r="AD57" s="3">
        <v>1</v>
      </c>
      <c r="AE57" s="3">
        <v>5</v>
      </c>
      <c r="AF57" s="3">
        <v>5</v>
      </c>
      <c r="AG57" s="3">
        <v>4</v>
      </c>
      <c r="AH57" s="3">
        <v>5</v>
      </c>
      <c r="AI57" s="3">
        <v>5</v>
      </c>
      <c r="AJ57" s="3">
        <v>4</v>
      </c>
      <c r="AK57" s="3">
        <v>4</v>
      </c>
      <c r="AL57" s="3">
        <v>5</v>
      </c>
      <c r="AM57" s="3">
        <v>5</v>
      </c>
      <c r="AN57" s="3" t="s">
        <v>362</v>
      </c>
      <c r="AP57" s="3" t="s">
        <v>352</v>
      </c>
      <c r="AQ57" s="3" t="s">
        <v>352</v>
      </c>
      <c r="AS57" s="3" t="s">
        <v>653</v>
      </c>
      <c r="BD57" s="3" t="s">
        <v>362</v>
      </c>
      <c r="BE57" s="3" t="s">
        <v>362</v>
      </c>
      <c r="BH57" s="3" t="s">
        <v>653</v>
      </c>
      <c r="BI57" s="3" t="s">
        <v>653</v>
      </c>
      <c r="BK57" s="3" t="s">
        <v>352</v>
      </c>
      <c r="CI57" s="3" t="s">
        <v>121</v>
      </c>
      <c r="CJ57" s="3" t="s">
        <v>444</v>
      </c>
      <c r="CK57" s="3" t="s">
        <v>255</v>
      </c>
      <c r="CL57" s="3" t="s">
        <v>362</v>
      </c>
      <c r="CM57" s="3" t="s">
        <v>362</v>
      </c>
      <c r="CN57" s="3" t="s">
        <v>653</v>
      </c>
      <c r="CO57" s="3" t="s">
        <v>653</v>
      </c>
      <c r="CP57" s="3" t="s">
        <v>653</v>
      </c>
      <c r="CQ57" s="3" t="s">
        <v>653</v>
      </c>
      <c r="CR57" s="3" t="s">
        <v>352</v>
      </c>
    </row>
    <row r="58" spans="1:96" ht="12" customHeight="1">
      <c r="A58" s="2">
        <v>40666.595173611109</v>
      </c>
      <c r="E58" s="3">
        <v>5</v>
      </c>
      <c r="F58" s="3">
        <v>4</v>
      </c>
      <c r="G58" s="3">
        <v>4</v>
      </c>
      <c r="H58" s="3">
        <v>4</v>
      </c>
      <c r="I58" s="3">
        <v>3</v>
      </c>
      <c r="J58" s="3">
        <v>3</v>
      </c>
      <c r="K58" s="3">
        <v>4</v>
      </c>
      <c r="L58" s="3">
        <v>3</v>
      </c>
      <c r="M58" s="3">
        <v>4</v>
      </c>
      <c r="N58" s="3">
        <v>4</v>
      </c>
      <c r="O58" s="3">
        <v>4</v>
      </c>
      <c r="P58" s="3">
        <v>3</v>
      </c>
      <c r="Q58" s="3">
        <v>5</v>
      </c>
      <c r="R58" s="3">
        <v>5</v>
      </c>
      <c r="S58" s="3">
        <v>4</v>
      </c>
      <c r="T58" s="3">
        <v>4</v>
      </c>
      <c r="U58" s="3" t="s">
        <v>212</v>
      </c>
      <c r="V58" s="3">
        <v>4</v>
      </c>
      <c r="Y58" s="3">
        <v>4</v>
      </c>
      <c r="Z58" s="3">
        <v>3</v>
      </c>
      <c r="AA58" s="3">
        <v>4</v>
      </c>
      <c r="AB58" s="3">
        <v>4</v>
      </c>
      <c r="AC58" s="3">
        <v>4</v>
      </c>
      <c r="AD58" s="3">
        <v>4</v>
      </c>
      <c r="AE58" s="3">
        <v>4</v>
      </c>
      <c r="AF58" s="3">
        <v>3</v>
      </c>
      <c r="AG58" s="3">
        <v>4</v>
      </c>
      <c r="AH58" s="3">
        <v>3</v>
      </c>
      <c r="AI58" s="3">
        <v>4</v>
      </c>
      <c r="AJ58" s="3">
        <v>4</v>
      </c>
      <c r="AK58" s="3">
        <v>4</v>
      </c>
      <c r="AL58" s="3">
        <v>4</v>
      </c>
      <c r="AM58" s="3">
        <v>3</v>
      </c>
      <c r="AN58" s="3" t="s">
        <v>427</v>
      </c>
      <c r="AP58" s="3" t="s">
        <v>352</v>
      </c>
      <c r="AQ58" s="3" t="s">
        <v>352</v>
      </c>
      <c r="AS58" s="3" t="s">
        <v>362</v>
      </c>
      <c r="BD58" s="3" t="s">
        <v>362</v>
      </c>
      <c r="BE58" s="3" t="s">
        <v>362</v>
      </c>
      <c r="BH58" s="3" t="s">
        <v>427</v>
      </c>
      <c r="BI58" s="3" t="s">
        <v>362</v>
      </c>
      <c r="BK58" s="3" t="s">
        <v>362</v>
      </c>
      <c r="CI58" s="3" t="s">
        <v>14</v>
      </c>
      <c r="CJ58" s="3" t="s">
        <v>334</v>
      </c>
      <c r="CK58" s="3" t="s">
        <v>560</v>
      </c>
      <c r="CL58" s="3" t="s">
        <v>362</v>
      </c>
      <c r="CM58" s="3" t="s">
        <v>362</v>
      </c>
      <c r="CN58" s="3" t="s">
        <v>362</v>
      </c>
      <c r="CO58" s="3" t="s">
        <v>427</v>
      </c>
      <c r="CP58" s="3" t="s">
        <v>427</v>
      </c>
      <c r="CQ58" s="3" t="s">
        <v>427</v>
      </c>
      <c r="CR58" s="3" t="s">
        <v>352</v>
      </c>
    </row>
    <row r="59" spans="1:96" ht="12" customHeight="1">
      <c r="A59" s="2">
        <v>40667.458402777775</v>
      </c>
      <c r="E59" s="3">
        <v>5</v>
      </c>
      <c r="F59" s="3">
        <v>4</v>
      </c>
      <c r="G59" s="3">
        <v>5</v>
      </c>
      <c r="H59" s="3">
        <v>5</v>
      </c>
      <c r="I59" s="3">
        <v>5</v>
      </c>
      <c r="J59" s="3">
        <v>1</v>
      </c>
      <c r="K59" s="3">
        <v>5</v>
      </c>
      <c r="L59" s="3">
        <v>4</v>
      </c>
      <c r="M59" s="3">
        <v>4</v>
      </c>
      <c r="N59" s="3">
        <v>1</v>
      </c>
      <c r="O59" s="3">
        <v>4</v>
      </c>
      <c r="P59" s="3">
        <v>4</v>
      </c>
      <c r="Q59" s="3">
        <v>3</v>
      </c>
      <c r="R59" s="3">
        <v>3</v>
      </c>
      <c r="S59" s="3">
        <v>5</v>
      </c>
      <c r="T59" s="3">
        <v>3</v>
      </c>
      <c r="U59" s="3" t="s">
        <v>212</v>
      </c>
      <c r="V59" s="3">
        <v>4</v>
      </c>
      <c r="Y59" s="3">
        <v>5</v>
      </c>
      <c r="Z59" s="3">
        <v>5</v>
      </c>
      <c r="AA59" s="3">
        <v>5</v>
      </c>
      <c r="AB59" s="3">
        <v>3</v>
      </c>
      <c r="AC59" s="3">
        <v>5</v>
      </c>
      <c r="AD59" s="3">
        <v>5</v>
      </c>
      <c r="AE59" s="3">
        <v>3</v>
      </c>
      <c r="AF59" s="3">
        <v>1</v>
      </c>
      <c r="AG59" s="3">
        <v>1</v>
      </c>
      <c r="AH59" s="3">
        <v>5</v>
      </c>
      <c r="AI59" s="3">
        <v>3</v>
      </c>
      <c r="AJ59" s="3">
        <v>2</v>
      </c>
      <c r="AK59" s="3">
        <v>3</v>
      </c>
      <c r="AL59" s="3">
        <v>4</v>
      </c>
      <c r="AM59" s="3">
        <v>2</v>
      </c>
      <c r="AN59" s="3" t="s">
        <v>427</v>
      </c>
      <c r="AP59" s="3" t="s">
        <v>362</v>
      </c>
      <c r="AQ59" s="3" t="s">
        <v>653</v>
      </c>
      <c r="AS59" s="3" t="s">
        <v>653</v>
      </c>
      <c r="BD59" s="3" t="s">
        <v>427</v>
      </c>
      <c r="BE59" s="3" t="s">
        <v>362</v>
      </c>
      <c r="BH59" s="3" t="s">
        <v>427</v>
      </c>
      <c r="BI59" s="3" t="s">
        <v>427</v>
      </c>
      <c r="BK59" s="3" t="s">
        <v>362</v>
      </c>
      <c r="CI59" s="3" t="s">
        <v>495</v>
      </c>
      <c r="CJ59" s="3" t="s">
        <v>171</v>
      </c>
      <c r="CK59" s="3" t="s">
        <v>390</v>
      </c>
      <c r="CL59" s="3" t="s">
        <v>427</v>
      </c>
      <c r="CM59" s="3" t="s">
        <v>427</v>
      </c>
      <c r="CN59" s="3" t="s">
        <v>427</v>
      </c>
      <c r="CO59" s="3" t="s">
        <v>439</v>
      </c>
      <c r="CP59" s="3" t="s">
        <v>427</v>
      </c>
      <c r="CQ59" s="3" t="s">
        <v>439</v>
      </c>
      <c r="CR59" s="3" t="s">
        <v>427</v>
      </c>
    </row>
    <row r="60" spans="1:96" ht="12.75" customHeight="1">
      <c r="E60">
        <f>AVERAGE(E2:E59)</f>
        <v>4.2758620689655169</v>
      </c>
      <c r="F60">
        <f t="shared" ref="F60:S60" si="0">AVERAGE(F2:F59)</f>
        <v>3.3275862068965516</v>
      </c>
      <c r="G60">
        <f t="shared" si="0"/>
        <v>4.2241379310344831</v>
      </c>
      <c r="H60">
        <f t="shared" si="0"/>
        <v>3.8275862068965516</v>
      </c>
      <c r="I60">
        <f t="shared" si="0"/>
        <v>3.5689655172413794</v>
      </c>
      <c r="J60">
        <f t="shared" si="0"/>
        <v>2.9655172413793105</v>
      </c>
      <c r="K60">
        <f t="shared" si="0"/>
        <v>3.3448275862068964</v>
      </c>
      <c r="L60">
        <f t="shared" si="0"/>
        <v>3.4827586206896552</v>
      </c>
      <c r="M60">
        <f t="shared" si="0"/>
        <v>4.3620689655172411</v>
      </c>
      <c r="N60">
        <f t="shared" si="0"/>
        <v>4</v>
      </c>
      <c r="O60">
        <f t="shared" si="0"/>
        <v>4.2068965517241379</v>
      </c>
      <c r="P60">
        <f t="shared" si="0"/>
        <v>3.6896551724137931</v>
      </c>
      <c r="Q60">
        <f t="shared" si="0"/>
        <v>4.3448275862068968</v>
      </c>
      <c r="R60">
        <f t="shared" si="0"/>
        <v>3.7413793103448274</v>
      </c>
      <c r="S60">
        <f t="shared" si="0"/>
        <v>4.3448275862068968</v>
      </c>
      <c r="T60">
        <f>AVERAGE(T2:T59)</f>
        <v>3.5517241379310347</v>
      </c>
      <c r="V60">
        <f>AVERAGE(V2:V59)</f>
        <v>3.0344827586206895</v>
      </c>
      <c r="Y60">
        <f t="shared" ref="Y60:AM60" si="1">AVERAGE(Y2:Y59)</f>
        <v>3.8275862068965516</v>
      </c>
      <c r="Z60">
        <f t="shared" si="1"/>
        <v>3.0344827586206895</v>
      </c>
      <c r="AA60">
        <f t="shared" si="1"/>
        <v>2.9655172413793105</v>
      </c>
      <c r="AB60">
        <f t="shared" si="1"/>
        <v>3.0862068965517242</v>
      </c>
      <c r="AC60">
        <f t="shared" si="1"/>
        <v>3.7068965517241379</v>
      </c>
      <c r="AD60">
        <f t="shared" si="1"/>
        <v>3.396551724137931</v>
      </c>
      <c r="AE60">
        <f t="shared" si="1"/>
        <v>4.3620689655172411</v>
      </c>
      <c r="AF60">
        <f t="shared" si="1"/>
        <v>3.396551724137931</v>
      </c>
      <c r="AG60">
        <f t="shared" si="1"/>
        <v>3.1896551724137931</v>
      </c>
      <c r="AH60">
        <f t="shared" si="1"/>
        <v>3.8448275862068964</v>
      </c>
      <c r="AI60">
        <f t="shared" si="1"/>
        <v>3.9310344827586206</v>
      </c>
      <c r="AJ60">
        <f t="shared" si="1"/>
        <v>3.4827586206896552</v>
      </c>
      <c r="AK60">
        <f t="shared" si="1"/>
        <v>3.4482758620689653</v>
      </c>
      <c r="AL60">
        <f t="shared" si="1"/>
        <v>4.0862068965517242</v>
      </c>
      <c r="AM60">
        <f t="shared" si="1"/>
        <v>4.0517241379310347</v>
      </c>
      <c r="AN60">
        <f>COUNTIF(AN2:AN59,"Never")</f>
        <v>38</v>
      </c>
      <c r="AP60">
        <f t="shared" ref="AP60:AQ60" si="2">COUNTIF(AP2:AP59,"Never")</f>
        <v>19</v>
      </c>
      <c r="AQ60">
        <f t="shared" si="2"/>
        <v>3</v>
      </c>
      <c r="AS60">
        <f>COUNTIF(AS2:AS59,"Never")</f>
        <v>13</v>
      </c>
      <c r="BD60">
        <f t="shared" ref="BD60:BE60" si="3">COUNTIF(BD2:BD59,"Never")</f>
        <v>11</v>
      </c>
      <c r="BE60">
        <f t="shared" si="3"/>
        <v>2</v>
      </c>
      <c r="BH60">
        <f t="shared" ref="BH60:BI60" si="4">COUNTIF(BH2:BH59,"Never")</f>
        <v>21</v>
      </c>
      <c r="BI60">
        <f t="shared" si="4"/>
        <v>16</v>
      </c>
      <c r="BK60">
        <f>COUNTIF(BK2:BK59,"Never")</f>
        <v>3</v>
      </c>
      <c r="CL60">
        <f t="shared" ref="CL60:CQ60" si="5">COUNTIF(CL2:CL59,"Never")</f>
        <v>7</v>
      </c>
      <c r="CM60">
        <f t="shared" si="5"/>
        <v>23</v>
      </c>
      <c r="CN60">
        <f t="shared" si="5"/>
        <v>31</v>
      </c>
      <c r="CO60">
        <f t="shared" si="5"/>
        <v>13</v>
      </c>
      <c r="CP60">
        <f t="shared" si="5"/>
        <v>23</v>
      </c>
      <c r="CQ60">
        <f t="shared" si="5"/>
        <v>21</v>
      </c>
      <c r="CR60">
        <f>COUNTIF(CR2:CR59,"Never")</f>
        <v>9</v>
      </c>
    </row>
    <row r="61" spans="1:96" ht="12.75" customHeight="1">
      <c r="E61">
        <f>COUNTIF(E2:E59,1)</f>
        <v>1</v>
      </c>
      <c r="F61">
        <f t="shared" ref="F61:T61" si="6">COUNTIF(F2:F59,1)</f>
        <v>4</v>
      </c>
      <c r="G61">
        <f t="shared" si="6"/>
        <v>1</v>
      </c>
      <c r="H61">
        <f t="shared" si="6"/>
        <v>5</v>
      </c>
      <c r="I61">
        <f t="shared" si="6"/>
        <v>3</v>
      </c>
      <c r="J61">
        <f t="shared" si="6"/>
        <v>7</v>
      </c>
      <c r="K61">
        <f t="shared" si="6"/>
        <v>5</v>
      </c>
      <c r="L61">
        <f t="shared" si="6"/>
        <v>4</v>
      </c>
      <c r="M61">
        <f t="shared" si="6"/>
        <v>0</v>
      </c>
      <c r="N61">
        <f t="shared" si="6"/>
        <v>1</v>
      </c>
      <c r="O61">
        <f t="shared" si="6"/>
        <v>0</v>
      </c>
      <c r="P61">
        <f t="shared" si="6"/>
        <v>0</v>
      </c>
      <c r="Q61">
        <f t="shared" si="6"/>
        <v>0</v>
      </c>
      <c r="R61">
        <f t="shared" si="6"/>
        <v>0</v>
      </c>
      <c r="S61">
        <f t="shared" si="6"/>
        <v>0</v>
      </c>
      <c r="T61">
        <f t="shared" si="6"/>
        <v>1</v>
      </c>
      <c r="V61">
        <f>COUNTIF(V2:V59,1)</f>
        <v>5</v>
      </c>
      <c r="Y61">
        <f t="shared" ref="Y61:AM61" si="7">COUNTIF(Y2:Y59,1)</f>
        <v>2</v>
      </c>
      <c r="Z61">
        <f t="shared" si="7"/>
        <v>4</v>
      </c>
      <c r="AA61">
        <f t="shared" si="7"/>
        <v>5</v>
      </c>
      <c r="AB61">
        <f t="shared" si="7"/>
        <v>4</v>
      </c>
      <c r="AC61">
        <f t="shared" si="7"/>
        <v>5</v>
      </c>
      <c r="AD61">
        <f t="shared" si="7"/>
        <v>6</v>
      </c>
      <c r="AE61">
        <f t="shared" si="7"/>
        <v>0</v>
      </c>
      <c r="AF61">
        <f t="shared" si="7"/>
        <v>4</v>
      </c>
      <c r="AG61">
        <f t="shared" si="7"/>
        <v>5</v>
      </c>
      <c r="AH61">
        <f t="shared" si="7"/>
        <v>2</v>
      </c>
      <c r="AI61">
        <f t="shared" si="7"/>
        <v>0</v>
      </c>
      <c r="AJ61">
        <f t="shared" si="7"/>
        <v>1</v>
      </c>
      <c r="AK61">
        <f t="shared" si="7"/>
        <v>0</v>
      </c>
      <c r="AL61">
        <f t="shared" si="7"/>
        <v>1</v>
      </c>
      <c r="AM61">
        <f t="shared" si="7"/>
        <v>0</v>
      </c>
      <c r="AN61">
        <f>COUNTIF(AN2:AN59,"Monthly")</f>
        <v>10</v>
      </c>
      <c r="AP61">
        <f t="shared" ref="AP61:AQ61" si="8">COUNTIF(AP2:AP59,"Monthly")</f>
        <v>14</v>
      </c>
      <c r="AQ61">
        <f t="shared" si="8"/>
        <v>14</v>
      </c>
      <c r="AS61">
        <f>COUNTIF(AS2:AS59,"Monthly")</f>
        <v>18</v>
      </c>
      <c r="BD61">
        <f t="shared" ref="BD61:BE61" si="9">COUNTIF(BD2:BD59,"Monthly")</f>
        <v>20</v>
      </c>
      <c r="BE61">
        <f t="shared" si="9"/>
        <v>18</v>
      </c>
      <c r="BH61">
        <f t="shared" ref="BH61:BI61" si="10">COUNTIF(BH2:BH59,"Monthly")</f>
        <v>11</v>
      </c>
      <c r="BI61">
        <f t="shared" si="10"/>
        <v>22</v>
      </c>
      <c r="BK61">
        <f>COUNTIF(BK2:BK59,"Monthly")</f>
        <v>10</v>
      </c>
      <c r="CL61">
        <f t="shared" ref="CL61:CQ61" si="11">COUNTIF(CL2:CL59,"Monthly")</f>
        <v>24</v>
      </c>
      <c r="CM61">
        <f t="shared" si="11"/>
        <v>20</v>
      </c>
      <c r="CN61">
        <f t="shared" si="11"/>
        <v>17</v>
      </c>
      <c r="CO61">
        <f t="shared" si="11"/>
        <v>9</v>
      </c>
      <c r="CP61">
        <f t="shared" si="11"/>
        <v>19</v>
      </c>
      <c r="CQ61">
        <f t="shared" si="11"/>
        <v>6</v>
      </c>
      <c r="CR61">
        <f>COUNTIF(CR2:CR59,"Monthly")</f>
        <v>14</v>
      </c>
    </row>
    <row r="62" spans="1:96" ht="12.75" customHeight="1">
      <c r="E62">
        <f>COUNTIF(E2:E59,2)</f>
        <v>0</v>
      </c>
      <c r="F62">
        <f t="shared" ref="F62:T62" si="12">COUNTIF(F2:F59,2)</f>
        <v>13</v>
      </c>
      <c r="G62">
        <f t="shared" si="12"/>
        <v>3</v>
      </c>
      <c r="H62">
        <f t="shared" si="12"/>
        <v>5</v>
      </c>
      <c r="I62">
        <f t="shared" si="12"/>
        <v>6</v>
      </c>
      <c r="J62">
        <f t="shared" si="12"/>
        <v>12</v>
      </c>
      <c r="K62">
        <f t="shared" si="12"/>
        <v>6</v>
      </c>
      <c r="L62">
        <f t="shared" si="12"/>
        <v>7</v>
      </c>
      <c r="M62">
        <f t="shared" si="12"/>
        <v>0</v>
      </c>
      <c r="N62">
        <f t="shared" si="12"/>
        <v>0</v>
      </c>
      <c r="O62">
        <f t="shared" si="12"/>
        <v>1</v>
      </c>
      <c r="P62">
        <f t="shared" si="12"/>
        <v>7</v>
      </c>
      <c r="Q62">
        <f t="shared" si="12"/>
        <v>3</v>
      </c>
      <c r="R62">
        <f t="shared" si="12"/>
        <v>4</v>
      </c>
      <c r="S62">
        <f t="shared" si="12"/>
        <v>1</v>
      </c>
      <c r="T62">
        <f t="shared" si="12"/>
        <v>9</v>
      </c>
      <c r="V62">
        <f>COUNTIF(V2:V59,2)</f>
        <v>12</v>
      </c>
      <c r="Y62">
        <f t="shared" ref="Y62:AM62" si="13">COUNTIF(Y2:Y59,2)</f>
        <v>1</v>
      </c>
      <c r="Z62">
        <f t="shared" si="13"/>
        <v>13</v>
      </c>
      <c r="AA62">
        <f t="shared" si="13"/>
        <v>14</v>
      </c>
      <c r="AB62">
        <f t="shared" si="13"/>
        <v>14</v>
      </c>
      <c r="AC62">
        <f t="shared" si="13"/>
        <v>4</v>
      </c>
      <c r="AD62">
        <f t="shared" si="13"/>
        <v>7</v>
      </c>
      <c r="AE62">
        <f t="shared" si="13"/>
        <v>1</v>
      </c>
      <c r="AF62">
        <f t="shared" si="13"/>
        <v>9</v>
      </c>
      <c r="AG62">
        <f t="shared" si="13"/>
        <v>9</v>
      </c>
      <c r="AH62">
        <f t="shared" si="13"/>
        <v>2</v>
      </c>
      <c r="AI62">
        <f t="shared" si="13"/>
        <v>1</v>
      </c>
      <c r="AJ62">
        <f t="shared" si="13"/>
        <v>8</v>
      </c>
      <c r="AK62">
        <f t="shared" si="13"/>
        <v>6</v>
      </c>
      <c r="AL62">
        <f t="shared" si="13"/>
        <v>0</v>
      </c>
      <c r="AM62">
        <f t="shared" si="13"/>
        <v>2</v>
      </c>
      <c r="AN62">
        <f>COUNTIF(AN2:AN59,"Weekly")</f>
        <v>5</v>
      </c>
      <c r="AP62">
        <f t="shared" ref="AP62:AQ62" si="14">COUNTIF(AP2:AP59,"Weekly")</f>
        <v>17</v>
      </c>
      <c r="AQ62">
        <f t="shared" si="14"/>
        <v>11</v>
      </c>
      <c r="AS62">
        <f>COUNTIF(AS2:AS59,"Weekly")</f>
        <v>15</v>
      </c>
      <c r="BD62">
        <f t="shared" ref="BD62:BE62" si="15">COUNTIF(BD2:BD59,"Weekly")</f>
        <v>20</v>
      </c>
      <c r="BE62">
        <f t="shared" si="15"/>
        <v>35</v>
      </c>
      <c r="BH62">
        <f t="shared" ref="BH62:BI62" si="16">COUNTIF(BH2:BH59,"Weekly")</f>
        <v>5</v>
      </c>
      <c r="BI62">
        <f t="shared" si="16"/>
        <v>11</v>
      </c>
      <c r="BK62">
        <f>COUNTIF(BK2:BK59,"Weekly")</f>
        <v>32</v>
      </c>
      <c r="CL62">
        <f t="shared" ref="CL62:CQ62" si="17">COUNTIF(CL2:CL59,"Weekly")</f>
        <v>16</v>
      </c>
      <c r="CM62">
        <f t="shared" si="17"/>
        <v>7</v>
      </c>
      <c r="CN62">
        <f t="shared" si="17"/>
        <v>4</v>
      </c>
      <c r="CO62">
        <f t="shared" si="17"/>
        <v>1</v>
      </c>
      <c r="CP62">
        <f t="shared" si="17"/>
        <v>7</v>
      </c>
      <c r="CQ62">
        <f t="shared" si="17"/>
        <v>2</v>
      </c>
      <c r="CR62">
        <f>COUNTIF(CR2:CR59,"Weekly")</f>
        <v>19</v>
      </c>
    </row>
    <row r="63" spans="1:96" ht="12.75" customHeight="1">
      <c r="E63">
        <f>COUNTIF(E2:E59,3)</f>
        <v>8</v>
      </c>
      <c r="F63">
        <f t="shared" ref="F63:T63" si="18">COUNTIF(F2:F59,3)</f>
        <v>11</v>
      </c>
      <c r="G63">
        <f t="shared" si="18"/>
        <v>4</v>
      </c>
      <c r="H63">
        <f t="shared" si="18"/>
        <v>5</v>
      </c>
      <c r="I63">
        <f t="shared" si="18"/>
        <v>15</v>
      </c>
      <c r="J63">
        <f t="shared" si="18"/>
        <v>17</v>
      </c>
      <c r="K63">
        <f t="shared" si="18"/>
        <v>20</v>
      </c>
      <c r="L63">
        <f t="shared" si="18"/>
        <v>15</v>
      </c>
      <c r="M63">
        <f t="shared" si="18"/>
        <v>5</v>
      </c>
      <c r="N63">
        <f t="shared" si="18"/>
        <v>12</v>
      </c>
      <c r="O63">
        <f t="shared" si="18"/>
        <v>9</v>
      </c>
      <c r="P63">
        <f t="shared" si="18"/>
        <v>17</v>
      </c>
      <c r="Q63">
        <f t="shared" si="18"/>
        <v>9</v>
      </c>
      <c r="R63">
        <f t="shared" si="18"/>
        <v>20</v>
      </c>
      <c r="S63">
        <f t="shared" si="18"/>
        <v>4</v>
      </c>
      <c r="T63">
        <f t="shared" si="18"/>
        <v>15</v>
      </c>
      <c r="V63">
        <f>COUNTIF(V2:V59,3)</f>
        <v>20</v>
      </c>
      <c r="Y63">
        <f t="shared" ref="Y63:AM63" si="19">COUNTIF(Y2:Y59,3)</f>
        <v>15</v>
      </c>
      <c r="Z63">
        <f t="shared" si="19"/>
        <v>24</v>
      </c>
      <c r="AA63">
        <f t="shared" si="19"/>
        <v>20</v>
      </c>
      <c r="AB63">
        <f t="shared" si="19"/>
        <v>17</v>
      </c>
      <c r="AC63">
        <f t="shared" si="19"/>
        <v>11</v>
      </c>
      <c r="AD63">
        <f t="shared" si="19"/>
        <v>15</v>
      </c>
      <c r="AE63">
        <f t="shared" si="19"/>
        <v>7</v>
      </c>
      <c r="AF63">
        <f t="shared" si="19"/>
        <v>16</v>
      </c>
      <c r="AG63">
        <f t="shared" si="19"/>
        <v>22</v>
      </c>
      <c r="AH63">
        <f t="shared" si="19"/>
        <v>16</v>
      </c>
      <c r="AI63">
        <f t="shared" si="19"/>
        <v>16</v>
      </c>
      <c r="AJ63">
        <f t="shared" si="19"/>
        <v>20</v>
      </c>
      <c r="AK63">
        <f t="shared" si="19"/>
        <v>27</v>
      </c>
      <c r="AL63">
        <f t="shared" si="19"/>
        <v>13</v>
      </c>
      <c r="AM63">
        <f t="shared" si="19"/>
        <v>11</v>
      </c>
      <c r="AN63">
        <f>COUNTIF(AN2:AN59,"Daily")</f>
        <v>4</v>
      </c>
      <c r="AP63">
        <f t="shared" ref="AP63:AQ63" si="20">COUNTIF(AP2:AP59,"Daily")</f>
        <v>8</v>
      </c>
      <c r="AQ63">
        <f t="shared" si="20"/>
        <v>8</v>
      </c>
      <c r="AS63">
        <f>COUNTIF(AS2:AS59,"Daily")</f>
        <v>8</v>
      </c>
      <c r="BD63">
        <f t="shared" ref="BD63:BE63" si="21">COUNTIF(BD2:BD59,"Daily")</f>
        <v>1</v>
      </c>
      <c r="BE63">
        <f t="shared" si="21"/>
        <v>3</v>
      </c>
      <c r="BH63">
        <f t="shared" ref="BH63:BI63" si="22">COUNTIF(BH2:BH59,"Daily")</f>
        <v>0</v>
      </c>
      <c r="BI63">
        <f t="shared" si="22"/>
        <v>3</v>
      </c>
      <c r="BK63">
        <f>COUNTIF(BK2:BK59,"Daily")</f>
        <v>10</v>
      </c>
      <c r="CL63">
        <f t="shared" ref="CL63:CQ63" si="23">COUNTIF(CL2:CL59,"Daily")</f>
        <v>5</v>
      </c>
      <c r="CM63">
        <f t="shared" si="23"/>
        <v>7</v>
      </c>
      <c r="CN63">
        <f t="shared" si="23"/>
        <v>2</v>
      </c>
      <c r="CO63">
        <f t="shared" si="23"/>
        <v>0</v>
      </c>
      <c r="CP63">
        <f t="shared" si="23"/>
        <v>4</v>
      </c>
      <c r="CQ63">
        <f t="shared" si="23"/>
        <v>0</v>
      </c>
      <c r="CR63">
        <f>COUNTIF(CR2:CR59,"Daily")</f>
        <v>9</v>
      </c>
    </row>
    <row r="64" spans="1:96" ht="12.75" customHeight="1">
      <c r="E64">
        <f>COUNTIF(E2:E59,4)</f>
        <v>22</v>
      </c>
      <c r="F64">
        <f t="shared" ref="F64:T64" si="24">COUNTIF(F2:F59,4)</f>
        <v>20</v>
      </c>
      <c r="G64">
        <f t="shared" si="24"/>
        <v>24</v>
      </c>
      <c r="H64">
        <f t="shared" si="24"/>
        <v>23</v>
      </c>
      <c r="I64">
        <f t="shared" si="24"/>
        <v>23</v>
      </c>
      <c r="J64">
        <f t="shared" si="24"/>
        <v>20</v>
      </c>
      <c r="K64">
        <f t="shared" si="24"/>
        <v>18</v>
      </c>
      <c r="L64">
        <f t="shared" si="24"/>
        <v>21</v>
      </c>
      <c r="M64">
        <f t="shared" si="24"/>
        <v>27</v>
      </c>
      <c r="N64">
        <f t="shared" si="24"/>
        <v>30</v>
      </c>
      <c r="O64">
        <f t="shared" si="24"/>
        <v>25</v>
      </c>
      <c r="P64">
        <f t="shared" si="24"/>
        <v>21</v>
      </c>
      <c r="Q64">
        <f t="shared" si="24"/>
        <v>11</v>
      </c>
      <c r="R64">
        <f t="shared" si="24"/>
        <v>21</v>
      </c>
      <c r="S64">
        <f t="shared" si="24"/>
        <v>27</v>
      </c>
      <c r="T64">
        <f t="shared" si="24"/>
        <v>23</v>
      </c>
      <c r="V64">
        <f>COUNTIF(V2:V59,4)</f>
        <v>18</v>
      </c>
      <c r="Y64">
        <f t="shared" ref="Y64:AM64" si="25">COUNTIF(Y2:Y59,4)</f>
        <v>27</v>
      </c>
      <c r="Z64">
        <f t="shared" si="25"/>
        <v>11</v>
      </c>
      <c r="AA64">
        <f t="shared" si="25"/>
        <v>16</v>
      </c>
      <c r="AB64">
        <f t="shared" si="25"/>
        <v>19</v>
      </c>
      <c r="AC64">
        <f t="shared" si="25"/>
        <v>21</v>
      </c>
      <c r="AD64">
        <f t="shared" si="25"/>
        <v>18</v>
      </c>
      <c r="AE64">
        <f t="shared" si="25"/>
        <v>20</v>
      </c>
      <c r="AF64">
        <f t="shared" si="25"/>
        <v>18</v>
      </c>
      <c r="AG64">
        <f t="shared" si="25"/>
        <v>14</v>
      </c>
      <c r="AH64">
        <f t="shared" si="25"/>
        <v>21</v>
      </c>
      <c r="AI64">
        <f t="shared" si="25"/>
        <v>27</v>
      </c>
      <c r="AJ64">
        <f t="shared" si="25"/>
        <v>20</v>
      </c>
      <c r="AK64">
        <f t="shared" si="25"/>
        <v>18</v>
      </c>
      <c r="AL64">
        <f t="shared" si="25"/>
        <v>23</v>
      </c>
      <c r="AM64">
        <f t="shared" si="25"/>
        <v>27</v>
      </c>
      <c r="AN64">
        <f>COUNTIF(AN2:AN59,"Beats me - tell me more!")</f>
        <v>1</v>
      </c>
      <c r="AP64">
        <f t="shared" ref="AP64:AQ64" si="26">COUNTIF(AP2:AP59,"Beats me - tell me more!")</f>
        <v>0</v>
      </c>
      <c r="AQ64">
        <f t="shared" si="26"/>
        <v>22</v>
      </c>
      <c r="AS64">
        <f>COUNTIF(AS2:AS59,"Beats me - tell me more!")</f>
        <v>4</v>
      </c>
      <c r="BD64">
        <f t="shared" ref="BD64:BE64" si="27">COUNTIF(BD2:BD59,"Beats me - tell me more!")</f>
        <v>6</v>
      </c>
      <c r="BE64">
        <f t="shared" si="27"/>
        <v>0</v>
      </c>
      <c r="BH64">
        <f t="shared" ref="BH64:BI64" si="28">COUNTIF(BH2:BH59,"Beats me - tell me more!")</f>
        <v>21</v>
      </c>
      <c r="BI64">
        <f t="shared" si="28"/>
        <v>6</v>
      </c>
      <c r="BK64">
        <f>COUNTIF(BK2:BK59,"Beats me - tell me more!")</f>
        <v>3</v>
      </c>
      <c r="CL64">
        <f t="shared" ref="CL64:CQ64" si="29">COUNTIF(CL2:CL59,"Beats me - tell me more!")</f>
        <v>6</v>
      </c>
      <c r="CM64">
        <f t="shared" si="29"/>
        <v>1</v>
      </c>
      <c r="CN64">
        <f t="shared" si="29"/>
        <v>4</v>
      </c>
      <c r="CO64">
        <f t="shared" si="29"/>
        <v>35</v>
      </c>
      <c r="CP64">
        <f t="shared" si="29"/>
        <v>5</v>
      </c>
      <c r="CQ64">
        <f t="shared" si="29"/>
        <v>29</v>
      </c>
      <c r="CR64">
        <f>COUNTIF(CR2:CR59,"Beats me - tell me more!")</f>
        <v>7</v>
      </c>
    </row>
    <row r="65" spans="5:39" ht="12.75" customHeight="1">
      <c r="E65">
        <f>COUNTIF(E2:E59,5)</f>
        <v>27</v>
      </c>
      <c r="F65">
        <f t="shared" ref="F65:T65" si="30">COUNTIF(F2:F59,5)</f>
        <v>10</v>
      </c>
      <c r="G65">
        <f t="shared" si="30"/>
        <v>26</v>
      </c>
      <c r="H65">
        <f t="shared" si="30"/>
        <v>20</v>
      </c>
      <c r="I65">
        <f t="shared" si="30"/>
        <v>11</v>
      </c>
      <c r="J65">
        <f t="shared" si="30"/>
        <v>2</v>
      </c>
      <c r="K65">
        <f t="shared" si="30"/>
        <v>9</v>
      </c>
      <c r="L65">
        <f t="shared" si="30"/>
        <v>11</v>
      </c>
      <c r="M65">
        <f t="shared" si="30"/>
        <v>26</v>
      </c>
      <c r="N65">
        <f t="shared" si="30"/>
        <v>15</v>
      </c>
      <c r="O65">
        <f t="shared" si="30"/>
        <v>23</v>
      </c>
      <c r="P65">
        <f t="shared" si="30"/>
        <v>13</v>
      </c>
      <c r="Q65">
        <f t="shared" si="30"/>
        <v>35</v>
      </c>
      <c r="R65">
        <f t="shared" si="30"/>
        <v>13</v>
      </c>
      <c r="S65">
        <f t="shared" si="30"/>
        <v>26</v>
      </c>
      <c r="T65">
        <f t="shared" si="30"/>
        <v>10</v>
      </c>
      <c r="V65">
        <f>COUNTIF(V2:V59,5)</f>
        <v>3</v>
      </c>
      <c r="Y65">
        <f t="shared" ref="Y65:AM65" si="31">COUNTIF(Y2:Y59,5)</f>
        <v>13</v>
      </c>
      <c r="Z65">
        <f t="shared" si="31"/>
        <v>6</v>
      </c>
      <c r="AA65">
        <f t="shared" si="31"/>
        <v>3</v>
      </c>
      <c r="AB65">
        <f t="shared" si="31"/>
        <v>4</v>
      </c>
      <c r="AC65">
        <f t="shared" si="31"/>
        <v>17</v>
      </c>
      <c r="AD65">
        <f t="shared" si="31"/>
        <v>12</v>
      </c>
      <c r="AE65">
        <f t="shared" si="31"/>
        <v>30</v>
      </c>
      <c r="AF65">
        <f t="shared" si="31"/>
        <v>11</v>
      </c>
      <c r="AG65">
        <f t="shared" si="31"/>
        <v>8</v>
      </c>
      <c r="AH65">
        <f t="shared" si="31"/>
        <v>17</v>
      </c>
      <c r="AI65">
        <f t="shared" si="31"/>
        <v>14</v>
      </c>
      <c r="AJ65">
        <f t="shared" si="31"/>
        <v>9</v>
      </c>
      <c r="AK65">
        <f t="shared" si="31"/>
        <v>7</v>
      </c>
      <c r="AL65">
        <f t="shared" si="31"/>
        <v>21</v>
      </c>
      <c r="AM65">
        <f t="shared" si="31"/>
        <v>18</v>
      </c>
    </row>
  </sheetData>
  <sheetCalcPr fullCalcOnLoad="1"/>
  <autoFilter ref="A1:CR59"/>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41"/>
  <sheetViews>
    <sheetView topLeftCell="CC1" workbookViewId="0">
      <pane ySplit="1" topLeftCell="A28" activePane="bottomLeft" state="frozen"/>
      <selection pane="bottomLeft" activeCell="CJ35" sqref="CJ35"/>
    </sheetView>
  </sheetViews>
  <sheetFormatPr baseColWidth="10" defaultColWidth="17.1640625" defaultRowHeight="12.75" customHeight="1"/>
  <cols>
    <col min="1" max="96" width="12.6640625" customWidth="1"/>
  </cols>
  <sheetData>
    <row r="1" spans="1:96" ht="54.7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40665.493842592594</v>
      </c>
      <c r="E2" s="3">
        <v>3</v>
      </c>
      <c r="F2" s="3">
        <v>1</v>
      </c>
      <c r="G2" s="3">
        <v>4</v>
      </c>
      <c r="H2" s="3">
        <v>2</v>
      </c>
      <c r="I2" s="3">
        <v>1</v>
      </c>
      <c r="J2" s="3">
        <v>1</v>
      </c>
      <c r="K2" s="3">
        <v>3</v>
      </c>
      <c r="L2" s="3">
        <v>1</v>
      </c>
      <c r="M2" s="3">
        <v>5</v>
      </c>
      <c r="N2" s="3">
        <v>5</v>
      </c>
      <c r="O2" s="3">
        <v>5</v>
      </c>
      <c r="P2" s="3">
        <v>5</v>
      </c>
      <c r="Q2" s="3">
        <v>5</v>
      </c>
      <c r="R2" s="3">
        <v>4</v>
      </c>
      <c r="S2" s="3">
        <v>5</v>
      </c>
      <c r="T2" s="3">
        <v>4</v>
      </c>
      <c r="U2" s="3" t="s">
        <v>102</v>
      </c>
      <c r="V2" s="3">
        <v>2</v>
      </c>
      <c r="Y2" s="3">
        <v>3</v>
      </c>
      <c r="Z2" s="3">
        <v>1</v>
      </c>
      <c r="AA2" s="3">
        <v>3</v>
      </c>
      <c r="AB2" s="3">
        <v>2</v>
      </c>
      <c r="AC2" s="3">
        <v>5</v>
      </c>
      <c r="AD2" s="3">
        <v>2</v>
      </c>
      <c r="AE2" s="3">
        <v>5</v>
      </c>
      <c r="AF2" s="3">
        <v>5</v>
      </c>
      <c r="AG2" s="3">
        <v>5</v>
      </c>
      <c r="AH2" s="3">
        <v>5</v>
      </c>
      <c r="AI2" s="3">
        <v>5</v>
      </c>
      <c r="AJ2" s="3">
        <v>4</v>
      </c>
      <c r="AK2" s="3">
        <v>5</v>
      </c>
      <c r="AL2" s="3">
        <v>5</v>
      </c>
      <c r="AM2" s="3">
        <v>5</v>
      </c>
      <c r="AN2" s="3" t="s">
        <v>352</v>
      </c>
      <c r="AP2" s="3" t="s">
        <v>352</v>
      </c>
      <c r="AQ2" s="3" t="s">
        <v>352</v>
      </c>
      <c r="AS2" s="3" t="s">
        <v>362</v>
      </c>
      <c r="BD2" s="3" t="s">
        <v>352</v>
      </c>
      <c r="BE2" s="3" t="s">
        <v>352</v>
      </c>
      <c r="BH2" s="3" t="s">
        <v>653</v>
      </c>
      <c r="BI2" s="3" t="s">
        <v>352</v>
      </c>
      <c r="BK2" s="3" t="s">
        <v>352</v>
      </c>
      <c r="CI2" s="3" t="s">
        <v>13</v>
      </c>
      <c r="CJ2" s="3" t="s">
        <v>85</v>
      </c>
      <c r="CK2" s="3" t="s">
        <v>388</v>
      </c>
      <c r="CL2" s="3" t="s">
        <v>352</v>
      </c>
      <c r="CM2" s="3" t="s">
        <v>352</v>
      </c>
      <c r="CN2" s="3" t="s">
        <v>352</v>
      </c>
      <c r="CO2" s="3" t="s">
        <v>352</v>
      </c>
      <c r="CP2" s="3" t="s">
        <v>352</v>
      </c>
      <c r="CQ2" s="3" t="s">
        <v>362</v>
      </c>
      <c r="CR2" s="3" t="s">
        <v>352</v>
      </c>
    </row>
    <row r="3" spans="1:96" ht="12" customHeight="1">
      <c r="A3" s="2">
        <v>40665.514456018514</v>
      </c>
      <c r="E3" s="3">
        <v>4</v>
      </c>
      <c r="F3" s="3">
        <v>4</v>
      </c>
      <c r="G3" s="3">
        <v>4</v>
      </c>
      <c r="H3" s="3">
        <v>4</v>
      </c>
      <c r="I3" s="3">
        <v>4</v>
      </c>
      <c r="J3" s="3">
        <v>4</v>
      </c>
      <c r="K3" s="3">
        <v>2</v>
      </c>
      <c r="L3" s="3">
        <v>4</v>
      </c>
      <c r="M3" s="3">
        <v>4</v>
      </c>
      <c r="N3" s="3">
        <v>4</v>
      </c>
      <c r="O3" s="3">
        <v>4</v>
      </c>
      <c r="P3" s="3">
        <v>4</v>
      </c>
      <c r="Q3" s="3">
        <v>3</v>
      </c>
      <c r="R3" s="3">
        <v>4</v>
      </c>
      <c r="S3" s="3">
        <v>4</v>
      </c>
      <c r="T3" s="3">
        <v>2</v>
      </c>
      <c r="U3" s="3" t="s">
        <v>102</v>
      </c>
      <c r="V3" s="3">
        <v>3</v>
      </c>
      <c r="Y3" s="3">
        <v>4</v>
      </c>
      <c r="Z3" s="3">
        <v>4</v>
      </c>
      <c r="AA3" s="3">
        <v>2</v>
      </c>
      <c r="AB3" s="3">
        <v>3</v>
      </c>
      <c r="AC3" s="3">
        <v>4</v>
      </c>
      <c r="AD3" s="3">
        <v>4</v>
      </c>
      <c r="AE3" s="3">
        <v>4</v>
      </c>
      <c r="AF3" s="3">
        <v>3</v>
      </c>
      <c r="AG3" s="3">
        <v>3</v>
      </c>
      <c r="AH3" s="3">
        <v>4</v>
      </c>
      <c r="AI3" s="3">
        <v>3</v>
      </c>
      <c r="AJ3" s="3">
        <v>3</v>
      </c>
      <c r="AK3" s="3">
        <v>5</v>
      </c>
      <c r="AL3" s="3">
        <v>4</v>
      </c>
      <c r="AM3" s="3">
        <v>4</v>
      </c>
      <c r="AN3" s="3" t="s">
        <v>352</v>
      </c>
      <c r="AP3" s="3" t="s">
        <v>352</v>
      </c>
      <c r="AQ3" s="3" t="s">
        <v>427</v>
      </c>
      <c r="AS3" s="3" t="s">
        <v>427</v>
      </c>
      <c r="BD3" s="3" t="s">
        <v>427</v>
      </c>
      <c r="BE3" s="3" t="s">
        <v>653</v>
      </c>
      <c r="BH3" s="3" t="s">
        <v>427</v>
      </c>
      <c r="BI3" s="3" t="s">
        <v>427</v>
      </c>
      <c r="BK3" s="3" t="s">
        <v>352</v>
      </c>
      <c r="CI3" s="3" t="s">
        <v>388</v>
      </c>
      <c r="CJ3" s="3" t="s">
        <v>129</v>
      </c>
      <c r="CK3" s="3" t="s">
        <v>388</v>
      </c>
      <c r="CL3" s="3" t="s">
        <v>427</v>
      </c>
      <c r="CM3" s="3" t="s">
        <v>352</v>
      </c>
      <c r="CN3" s="3" t="s">
        <v>427</v>
      </c>
      <c r="CO3" s="3" t="s">
        <v>653</v>
      </c>
      <c r="CP3" s="3" t="s">
        <v>427</v>
      </c>
      <c r="CQ3" s="3" t="s">
        <v>427</v>
      </c>
      <c r="CR3" s="3" t="s">
        <v>653</v>
      </c>
    </row>
    <row r="4" spans="1:96" ht="12" customHeight="1">
      <c r="A4" s="2">
        <v>40665.516643518517</v>
      </c>
      <c r="E4" s="3">
        <v>4</v>
      </c>
      <c r="F4" s="3">
        <v>1</v>
      </c>
      <c r="G4" s="3">
        <v>4</v>
      </c>
      <c r="H4" s="3">
        <v>2</v>
      </c>
      <c r="I4" s="3">
        <v>3</v>
      </c>
      <c r="J4" s="3">
        <v>3</v>
      </c>
      <c r="K4" s="3">
        <v>3</v>
      </c>
      <c r="L4" s="3">
        <v>3</v>
      </c>
      <c r="M4" s="3">
        <v>3</v>
      </c>
      <c r="N4" s="3">
        <v>3</v>
      </c>
      <c r="O4" s="3">
        <v>3</v>
      </c>
      <c r="P4" s="3">
        <v>3</v>
      </c>
      <c r="Q4" s="3">
        <v>3</v>
      </c>
      <c r="R4" s="3">
        <v>3</v>
      </c>
      <c r="S4" s="3">
        <v>3</v>
      </c>
      <c r="T4" s="3">
        <v>3</v>
      </c>
      <c r="U4" s="3" t="s">
        <v>102</v>
      </c>
      <c r="V4" s="3">
        <v>3</v>
      </c>
      <c r="Y4" s="3">
        <v>3</v>
      </c>
      <c r="Z4" s="3">
        <v>3</v>
      </c>
      <c r="AA4" s="3">
        <v>3</v>
      </c>
      <c r="AB4" s="3">
        <v>3</v>
      </c>
      <c r="AC4" s="3">
        <v>3</v>
      </c>
      <c r="AD4" s="3">
        <v>3</v>
      </c>
      <c r="AE4" s="3">
        <v>3</v>
      </c>
      <c r="AF4" s="3">
        <v>3</v>
      </c>
      <c r="AG4" s="3">
        <v>3</v>
      </c>
      <c r="AH4" s="3">
        <v>3</v>
      </c>
      <c r="AI4" s="3">
        <v>3</v>
      </c>
      <c r="AJ4" s="3">
        <v>3</v>
      </c>
      <c r="AK4" s="3">
        <v>3</v>
      </c>
      <c r="AL4" s="3">
        <v>3</v>
      </c>
      <c r="AM4" s="3">
        <v>3</v>
      </c>
      <c r="AN4" s="3" t="s">
        <v>427</v>
      </c>
      <c r="AP4" s="3" t="s">
        <v>427</v>
      </c>
      <c r="AQ4" s="3" t="s">
        <v>653</v>
      </c>
      <c r="AS4" s="3" t="s">
        <v>653</v>
      </c>
      <c r="BD4" s="3" t="s">
        <v>362</v>
      </c>
      <c r="BE4" s="3" t="s">
        <v>427</v>
      </c>
      <c r="BH4" s="3" t="s">
        <v>427</v>
      </c>
      <c r="BI4" s="3" t="s">
        <v>427</v>
      </c>
      <c r="BK4" s="3" t="s">
        <v>653</v>
      </c>
      <c r="CI4" s="3" t="s">
        <v>193</v>
      </c>
      <c r="CJ4" s="3" t="s">
        <v>174</v>
      </c>
      <c r="CK4" s="3" t="s">
        <v>409</v>
      </c>
      <c r="CL4" s="3" t="s">
        <v>653</v>
      </c>
      <c r="CM4" s="3" t="s">
        <v>653</v>
      </c>
      <c r="CN4" s="3" t="s">
        <v>653</v>
      </c>
      <c r="CO4" s="3" t="s">
        <v>653</v>
      </c>
      <c r="CP4" s="3" t="s">
        <v>427</v>
      </c>
      <c r="CQ4" s="3" t="s">
        <v>427</v>
      </c>
      <c r="CR4" s="3" t="s">
        <v>427</v>
      </c>
    </row>
    <row r="5" spans="1:96" ht="12" customHeight="1">
      <c r="A5" s="2">
        <v>40665.516898148147</v>
      </c>
      <c r="E5" s="3">
        <v>5</v>
      </c>
      <c r="F5" s="3">
        <v>3</v>
      </c>
      <c r="G5" s="3">
        <v>4</v>
      </c>
      <c r="H5" s="3">
        <v>4</v>
      </c>
      <c r="I5" s="3">
        <v>4</v>
      </c>
      <c r="J5" s="3">
        <v>4</v>
      </c>
      <c r="K5" s="3">
        <v>3</v>
      </c>
      <c r="L5" s="3">
        <v>3</v>
      </c>
      <c r="M5" s="3">
        <v>5</v>
      </c>
      <c r="N5" s="3">
        <v>5</v>
      </c>
      <c r="O5" s="3">
        <v>4</v>
      </c>
      <c r="P5" s="3">
        <v>3</v>
      </c>
      <c r="Q5" s="3">
        <v>5</v>
      </c>
      <c r="R5" s="3">
        <v>5</v>
      </c>
      <c r="S5" s="3">
        <v>5</v>
      </c>
      <c r="T5" s="3">
        <v>2</v>
      </c>
      <c r="U5" s="3" t="s">
        <v>102</v>
      </c>
      <c r="V5" s="3">
        <v>3</v>
      </c>
      <c r="Y5" s="3">
        <v>5</v>
      </c>
      <c r="Z5" s="3">
        <v>3</v>
      </c>
      <c r="AA5" s="3">
        <v>2</v>
      </c>
      <c r="AB5" s="3">
        <v>1</v>
      </c>
      <c r="AC5" s="3">
        <v>1</v>
      </c>
      <c r="AD5" s="3">
        <v>3</v>
      </c>
      <c r="AE5" s="3">
        <v>4</v>
      </c>
      <c r="AF5" s="3">
        <v>4</v>
      </c>
      <c r="AG5" s="3">
        <v>4</v>
      </c>
      <c r="AH5" s="3">
        <v>4</v>
      </c>
      <c r="AI5" s="3">
        <v>5</v>
      </c>
      <c r="AJ5" s="3">
        <v>3</v>
      </c>
      <c r="AK5" s="3">
        <v>4</v>
      </c>
      <c r="AL5" s="3">
        <v>4</v>
      </c>
      <c r="AM5" s="3">
        <v>3</v>
      </c>
      <c r="AN5" s="3" t="s">
        <v>427</v>
      </c>
      <c r="AP5" s="3" t="s">
        <v>362</v>
      </c>
      <c r="AQ5" s="3" t="s">
        <v>653</v>
      </c>
      <c r="AS5" s="3" t="s">
        <v>653</v>
      </c>
      <c r="BD5" s="3" t="s">
        <v>427</v>
      </c>
      <c r="BE5" s="3" t="s">
        <v>653</v>
      </c>
      <c r="BH5" s="3" t="s">
        <v>427</v>
      </c>
      <c r="BI5" s="3" t="s">
        <v>427</v>
      </c>
      <c r="BK5" s="3" t="s">
        <v>362</v>
      </c>
      <c r="CI5" s="3" t="s">
        <v>179</v>
      </c>
      <c r="CJ5" s="3" t="s">
        <v>218</v>
      </c>
      <c r="CK5" s="3" t="s">
        <v>635</v>
      </c>
      <c r="CL5" s="3" t="s">
        <v>427</v>
      </c>
      <c r="CM5" s="3" t="s">
        <v>427</v>
      </c>
      <c r="CN5" s="3" t="s">
        <v>653</v>
      </c>
      <c r="CO5" s="3" t="s">
        <v>653</v>
      </c>
      <c r="CP5" s="3" t="s">
        <v>427</v>
      </c>
      <c r="CQ5" s="3" t="s">
        <v>427</v>
      </c>
      <c r="CR5" s="3" t="s">
        <v>653</v>
      </c>
    </row>
    <row r="6" spans="1:96" ht="12" customHeight="1">
      <c r="A6" s="2">
        <v>40665.51697916667</v>
      </c>
      <c r="E6" s="3">
        <v>4</v>
      </c>
      <c r="F6" s="3">
        <v>2</v>
      </c>
      <c r="G6" s="3">
        <v>5</v>
      </c>
      <c r="H6" s="3">
        <v>4</v>
      </c>
      <c r="I6" s="3">
        <v>3</v>
      </c>
      <c r="J6" s="3">
        <v>2</v>
      </c>
      <c r="K6" s="3">
        <v>3</v>
      </c>
      <c r="L6" s="3">
        <v>2</v>
      </c>
      <c r="M6" s="3">
        <v>5</v>
      </c>
      <c r="N6" s="3">
        <v>5</v>
      </c>
      <c r="O6" s="3">
        <v>5</v>
      </c>
      <c r="P6" s="3">
        <v>4</v>
      </c>
      <c r="Q6" s="3">
        <v>5</v>
      </c>
      <c r="R6" s="3">
        <v>3</v>
      </c>
      <c r="S6" s="3">
        <v>4</v>
      </c>
      <c r="T6" s="3">
        <v>4</v>
      </c>
      <c r="U6" s="3" t="s">
        <v>102</v>
      </c>
      <c r="V6" s="3">
        <v>2</v>
      </c>
      <c r="Y6" s="3">
        <v>3</v>
      </c>
      <c r="Z6" s="3">
        <v>2</v>
      </c>
      <c r="AA6" s="3">
        <v>3</v>
      </c>
      <c r="AB6" s="3">
        <v>3</v>
      </c>
      <c r="AC6" s="3">
        <v>5</v>
      </c>
      <c r="AD6" s="3">
        <v>2</v>
      </c>
      <c r="AE6" s="3">
        <v>4</v>
      </c>
      <c r="AF6" s="3">
        <v>5</v>
      </c>
      <c r="AG6" s="3">
        <v>3</v>
      </c>
      <c r="AH6" s="3">
        <v>4</v>
      </c>
      <c r="AI6" s="3">
        <v>5</v>
      </c>
      <c r="AJ6" s="3">
        <v>4</v>
      </c>
      <c r="AK6" s="3">
        <v>4</v>
      </c>
      <c r="AL6" s="3">
        <v>5</v>
      </c>
      <c r="AM6" s="3">
        <v>5</v>
      </c>
      <c r="AN6" s="3" t="s">
        <v>427</v>
      </c>
      <c r="AP6" s="3" t="s">
        <v>362</v>
      </c>
      <c r="AQ6" s="3" t="s">
        <v>362</v>
      </c>
      <c r="AS6" s="3" t="s">
        <v>653</v>
      </c>
      <c r="BD6" s="3" t="s">
        <v>362</v>
      </c>
      <c r="BE6" s="3" t="s">
        <v>362</v>
      </c>
      <c r="BH6" s="3" t="s">
        <v>427</v>
      </c>
      <c r="BI6" s="3" t="s">
        <v>653</v>
      </c>
      <c r="BK6" s="3" t="s">
        <v>362</v>
      </c>
      <c r="CI6" s="3" t="s">
        <v>504</v>
      </c>
      <c r="CJ6" s="3" t="s">
        <v>63</v>
      </c>
      <c r="CK6" s="3" t="s">
        <v>41</v>
      </c>
      <c r="CL6" s="3" t="s">
        <v>362</v>
      </c>
      <c r="CM6" s="3" t="s">
        <v>362</v>
      </c>
      <c r="CN6" s="3" t="s">
        <v>427</v>
      </c>
      <c r="CO6" s="3" t="s">
        <v>427</v>
      </c>
      <c r="CP6" s="3" t="s">
        <v>427</v>
      </c>
      <c r="CQ6" s="3" t="s">
        <v>427</v>
      </c>
      <c r="CR6" s="3" t="s">
        <v>362</v>
      </c>
    </row>
    <row r="7" spans="1:96" ht="12" customHeight="1">
      <c r="A7" s="2">
        <v>40665.517048611109</v>
      </c>
      <c r="E7" s="3">
        <v>4</v>
      </c>
      <c r="F7" s="3">
        <v>3</v>
      </c>
      <c r="G7" s="3">
        <v>3</v>
      </c>
      <c r="H7" s="3">
        <v>2</v>
      </c>
      <c r="I7" s="3">
        <v>5</v>
      </c>
      <c r="J7" s="3">
        <v>5</v>
      </c>
      <c r="K7" s="3">
        <v>2</v>
      </c>
      <c r="L7" s="3">
        <v>5</v>
      </c>
      <c r="M7" s="3">
        <v>3</v>
      </c>
      <c r="N7" s="3">
        <v>1</v>
      </c>
      <c r="O7" s="3">
        <v>3</v>
      </c>
      <c r="P7" s="3">
        <v>2</v>
      </c>
      <c r="Q7" s="3">
        <v>4</v>
      </c>
      <c r="R7" s="3">
        <v>4</v>
      </c>
      <c r="S7" s="3">
        <v>3</v>
      </c>
      <c r="T7" s="3">
        <v>2</v>
      </c>
      <c r="U7" s="3" t="s">
        <v>102</v>
      </c>
      <c r="V7" s="3">
        <v>5</v>
      </c>
      <c r="Y7" s="3">
        <v>4</v>
      </c>
      <c r="Z7" s="3">
        <v>4</v>
      </c>
      <c r="AA7" s="3">
        <v>4</v>
      </c>
      <c r="AB7" s="3">
        <v>4</v>
      </c>
      <c r="AC7" s="3">
        <v>2</v>
      </c>
      <c r="AD7" s="3">
        <v>5</v>
      </c>
      <c r="AE7" s="3">
        <v>2</v>
      </c>
      <c r="AF7" s="3">
        <v>2</v>
      </c>
      <c r="AG7" s="3">
        <v>2</v>
      </c>
      <c r="AH7" s="3">
        <v>2</v>
      </c>
      <c r="AI7" s="3">
        <v>2</v>
      </c>
      <c r="AJ7" s="3">
        <v>2</v>
      </c>
      <c r="AK7" s="3">
        <v>2</v>
      </c>
      <c r="AL7" s="3">
        <v>2</v>
      </c>
      <c r="AM7" s="3">
        <v>2</v>
      </c>
      <c r="AN7" s="3" t="s">
        <v>362</v>
      </c>
      <c r="AP7" s="3" t="s">
        <v>427</v>
      </c>
      <c r="AQ7" s="3" t="s">
        <v>427</v>
      </c>
      <c r="AS7" s="3" t="s">
        <v>427</v>
      </c>
      <c r="BD7" s="3" t="s">
        <v>427</v>
      </c>
      <c r="BE7" s="3" t="s">
        <v>653</v>
      </c>
      <c r="BH7" s="3" t="s">
        <v>427</v>
      </c>
      <c r="BI7" s="3" t="s">
        <v>427</v>
      </c>
      <c r="BK7" s="3" t="s">
        <v>653</v>
      </c>
      <c r="CI7" s="3" t="s">
        <v>628</v>
      </c>
      <c r="CJ7" s="3" t="s">
        <v>405</v>
      </c>
      <c r="CK7" s="3" t="s">
        <v>548</v>
      </c>
      <c r="CL7" s="3" t="s">
        <v>427</v>
      </c>
      <c r="CM7" s="3" t="s">
        <v>427</v>
      </c>
      <c r="CN7" s="3" t="s">
        <v>427</v>
      </c>
      <c r="CO7" s="3" t="s">
        <v>427</v>
      </c>
      <c r="CP7" s="3" t="s">
        <v>427</v>
      </c>
      <c r="CQ7" s="3" t="s">
        <v>362</v>
      </c>
      <c r="CR7" s="3" t="s">
        <v>427</v>
      </c>
    </row>
    <row r="8" spans="1:96" ht="12" customHeight="1">
      <c r="A8" s="2">
        <v>40665.517118055555</v>
      </c>
      <c r="E8" s="3">
        <v>2</v>
      </c>
      <c r="F8" s="3">
        <v>1</v>
      </c>
      <c r="G8" s="3">
        <v>5</v>
      </c>
      <c r="H8" s="3">
        <v>1</v>
      </c>
      <c r="I8" s="3">
        <v>4</v>
      </c>
      <c r="J8" s="3">
        <v>2</v>
      </c>
      <c r="K8" s="3">
        <v>1</v>
      </c>
      <c r="L8" s="3">
        <v>2</v>
      </c>
      <c r="M8" s="3">
        <v>5</v>
      </c>
      <c r="N8" s="3">
        <v>5</v>
      </c>
      <c r="O8" s="3">
        <v>5</v>
      </c>
      <c r="P8" s="3">
        <v>5</v>
      </c>
      <c r="Q8" s="3">
        <v>5</v>
      </c>
      <c r="R8" s="3">
        <v>5</v>
      </c>
      <c r="S8" s="3">
        <v>5</v>
      </c>
      <c r="T8" s="3">
        <v>5</v>
      </c>
      <c r="U8" s="3" t="s">
        <v>102</v>
      </c>
      <c r="V8" s="3">
        <v>2</v>
      </c>
      <c r="Y8" s="3">
        <v>4</v>
      </c>
      <c r="Z8" s="3">
        <v>1</v>
      </c>
      <c r="AA8" s="3">
        <v>1</v>
      </c>
      <c r="AB8" s="3">
        <v>1</v>
      </c>
      <c r="AC8" s="3">
        <v>1</v>
      </c>
      <c r="AD8" s="3">
        <v>1</v>
      </c>
      <c r="AE8" s="3">
        <v>5</v>
      </c>
      <c r="AF8" s="3">
        <v>4</v>
      </c>
      <c r="AG8" s="3">
        <v>3</v>
      </c>
      <c r="AH8" s="3">
        <v>5</v>
      </c>
      <c r="AI8" s="3">
        <v>5</v>
      </c>
      <c r="AJ8" s="3">
        <v>5</v>
      </c>
      <c r="AK8" s="3">
        <v>5</v>
      </c>
      <c r="AL8" s="3">
        <v>5</v>
      </c>
      <c r="AM8" s="3">
        <v>5</v>
      </c>
      <c r="AN8" s="3" t="s">
        <v>352</v>
      </c>
      <c r="AP8" s="3" t="s">
        <v>427</v>
      </c>
      <c r="AQ8" s="3" t="s">
        <v>362</v>
      </c>
      <c r="AS8" s="3" t="s">
        <v>653</v>
      </c>
      <c r="BD8" s="3" t="s">
        <v>362</v>
      </c>
      <c r="BE8" s="3" t="s">
        <v>653</v>
      </c>
      <c r="BH8" s="3" t="s">
        <v>653</v>
      </c>
      <c r="BI8" s="3" t="s">
        <v>352</v>
      </c>
      <c r="BK8" s="3" t="s">
        <v>362</v>
      </c>
      <c r="CI8" s="3" t="s">
        <v>193</v>
      </c>
      <c r="CJ8" s="3" t="s">
        <v>178</v>
      </c>
      <c r="CK8" s="3" t="s">
        <v>344</v>
      </c>
      <c r="CL8" s="3" t="s">
        <v>653</v>
      </c>
      <c r="CM8" s="3" t="s">
        <v>427</v>
      </c>
      <c r="CN8" s="3" t="s">
        <v>653</v>
      </c>
      <c r="CO8" s="3" t="s">
        <v>439</v>
      </c>
      <c r="CP8" s="3" t="s">
        <v>653</v>
      </c>
      <c r="CQ8" s="3" t="s">
        <v>427</v>
      </c>
      <c r="CR8" s="3" t="s">
        <v>653</v>
      </c>
    </row>
    <row r="9" spans="1:96" ht="12" customHeight="1">
      <c r="A9" s="2">
        <v>40665.517777777779</v>
      </c>
      <c r="E9" s="3">
        <v>5</v>
      </c>
      <c r="F9" s="3">
        <v>3</v>
      </c>
      <c r="G9" s="3">
        <v>3</v>
      </c>
      <c r="H9" s="3">
        <v>3</v>
      </c>
      <c r="I9" s="3">
        <v>2</v>
      </c>
      <c r="J9" s="3">
        <v>1</v>
      </c>
      <c r="K9" s="3">
        <v>1</v>
      </c>
      <c r="L9" s="3">
        <v>1</v>
      </c>
      <c r="M9" s="3">
        <v>4</v>
      </c>
      <c r="N9" s="3">
        <v>4</v>
      </c>
      <c r="O9" s="3">
        <v>4</v>
      </c>
      <c r="P9" s="3">
        <v>4</v>
      </c>
      <c r="Q9" s="3">
        <v>5</v>
      </c>
      <c r="R9" s="3">
        <v>3</v>
      </c>
      <c r="S9" s="3">
        <v>5</v>
      </c>
      <c r="T9" s="3">
        <v>3</v>
      </c>
      <c r="U9" s="3" t="s">
        <v>102</v>
      </c>
      <c r="V9" s="3">
        <v>3</v>
      </c>
      <c r="Y9" s="3">
        <v>3</v>
      </c>
      <c r="Z9" s="3">
        <v>3</v>
      </c>
      <c r="AA9" s="3">
        <v>2</v>
      </c>
      <c r="AB9" s="3">
        <v>4</v>
      </c>
      <c r="AC9" s="3">
        <v>4</v>
      </c>
      <c r="AD9" s="3">
        <v>2</v>
      </c>
      <c r="AE9" s="3">
        <v>4</v>
      </c>
      <c r="AF9" s="3">
        <v>4</v>
      </c>
      <c r="AG9" s="3">
        <v>4</v>
      </c>
      <c r="AH9" s="3">
        <v>4</v>
      </c>
      <c r="AI9" s="3">
        <v>4</v>
      </c>
      <c r="AJ9" s="3">
        <v>2</v>
      </c>
      <c r="AK9" s="3">
        <v>4</v>
      </c>
      <c r="AL9" s="3">
        <v>4</v>
      </c>
      <c r="AM9" s="3">
        <v>4</v>
      </c>
      <c r="AN9" s="3" t="s">
        <v>362</v>
      </c>
      <c r="AP9" s="3" t="s">
        <v>362</v>
      </c>
      <c r="AQ9" s="3" t="s">
        <v>362</v>
      </c>
      <c r="AS9" s="3" t="s">
        <v>653</v>
      </c>
      <c r="BD9" s="3" t="s">
        <v>653</v>
      </c>
      <c r="BE9" s="3" t="s">
        <v>362</v>
      </c>
      <c r="BH9" s="3" t="s">
        <v>439</v>
      </c>
      <c r="BI9" s="3" t="s">
        <v>653</v>
      </c>
      <c r="BK9" s="3" t="s">
        <v>362</v>
      </c>
      <c r="CI9" s="3" t="s">
        <v>253</v>
      </c>
      <c r="CJ9" s="3" t="s">
        <v>465</v>
      </c>
      <c r="CK9" s="3" t="s">
        <v>552</v>
      </c>
      <c r="CL9" s="3" t="s">
        <v>352</v>
      </c>
      <c r="CM9" s="3" t="s">
        <v>352</v>
      </c>
      <c r="CN9" s="3" t="s">
        <v>427</v>
      </c>
      <c r="CO9" s="3" t="s">
        <v>439</v>
      </c>
      <c r="CP9" s="3" t="s">
        <v>362</v>
      </c>
      <c r="CQ9" s="3" t="s">
        <v>427</v>
      </c>
      <c r="CR9" s="3" t="s">
        <v>362</v>
      </c>
    </row>
    <row r="10" spans="1:96" ht="12" customHeight="1">
      <c r="A10" s="2">
        <v>40665.517893518518</v>
      </c>
      <c r="E10" s="3">
        <v>4</v>
      </c>
      <c r="F10" s="3">
        <v>1</v>
      </c>
      <c r="G10" s="3">
        <v>4</v>
      </c>
      <c r="H10" s="3">
        <v>2</v>
      </c>
      <c r="I10" s="3">
        <v>3</v>
      </c>
      <c r="J10" s="3">
        <v>3</v>
      </c>
      <c r="K10" s="3">
        <v>3</v>
      </c>
      <c r="L10" s="3">
        <v>3</v>
      </c>
      <c r="M10" s="3">
        <v>3</v>
      </c>
      <c r="N10" s="3">
        <v>3</v>
      </c>
      <c r="O10" s="3">
        <v>3</v>
      </c>
      <c r="P10" s="3">
        <v>3</v>
      </c>
      <c r="Q10" s="3">
        <v>3</v>
      </c>
      <c r="R10" s="3">
        <v>3</v>
      </c>
      <c r="S10" s="3">
        <v>3</v>
      </c>
      <c r="T10" s="3">
        <v>3</v>
      </c>
      <c r="U10" s="3" t="s">
        <v>102</v>
      </c>
      <c r="V10" s="3">
        <v>3</v>
      </c>
      <c r="Y10" s="3">
        <v>3</v>
      </c>
      <c r="Z10" s="3">
        <v>3</v>
      </c>
      <c r="AA10" s="3">
        <v>3</v>
      </c>
      <c r="AB10" s="3">
        <v>3</v>
      </c>
      <c r="AC10" s="3">
        <v>3</v>
      </c>
      <c r="AD10" s="3">
        <v>3</v>
      </c>
      <c r="AE10" s="3">
        <v>3</v>
      </c>
      <c r="AF10" s="3">
        <v>3</v>
      </c>
      <c r="AG10" s="3">
        <v>3</v>
      </c>
      <c r="AH10" s="3">
        <v>3</v>
      </c>
      <c r="AI10" s="3">
        <v>3</v>
      </c>
      <c r="AJ10" s="3">
        <v>3</v>
      </c>
      <c r="AK10" s="3">
        <v>3</v>
      </c>
      <c r="AL10" s="3">
        <v>3</v>
      </c>
      <c r="AM10" s="3">
        <v>3</v>
      </c>
      <c r="AN10" s="3" t="s">
        <v>427</v>
      </c>
      <c r="AP10" s="3" t="s">
        <v>427</v>
      </c>
      <c r="AQ10" s="3" t="s">
        <v>653</v>
      </c>
      <c r="AS10" s="3" t="s">
        <v>653</v>
      </c>
      <c r="BD10" s="3" t="s">
        <v>362</v>
      </c>
      <c r="BE10" s="3" t="s">
        <v>427</v>
      </c>
      <c r="BH10" s="3" t="s">
        <v>427</v>
      </c>
      <c r="BI10" s="3" t="s">
        <v>427</v>
      </c>
      <c r="BK10" s="3" t="s">
        <v>653</v>
      </c>
      <c r="CI10" s="3" t="s">
        <v>193</v>
      </c>
      <c r="CJ10" s="3" t="s">
        <v>174</v>
      </c>
      <c r="CK10" s="3" t="s">
        <v>409</v>
      </c>
      <c r="CL10" s="3" t="s">
        <v>653</v>
      </c>
      <c r="CM10" s="3" t="s">
        <v>653</v>
      </c>
      <c r="CN10" s="3" t="s">
        <v>653</v>
      </c>
      <c r="CO10" s="3" t="s">
        <v>653</v>
      </c>
      <c r="CP10" s="3" t="s">
        <v>427</v>
      </c>
      <c r="CQ10" s="3" t="s">
        <v>427</v>
      </c>
      <c r="CR10" s="3" t="s">
        <v>427</v>
      </c>
    </row>
    <row r="11" spans="1:96" ht="12" customHeight="1">
      <c r="A11" s="2">
        <v>40665.518333333333</v>
      </c>
      <c r="E11" s="3">
        <v>4</v>
      </c>
      <c r="F11" s="3">
        <v>3</v>
      </c>
      <c r="G11" s="3">
        <v>5</v>
      </c>
      <c r="H11" s="3">
        <v>5</v>
      </c>
      <c r="I11" s="3">
        <v>5</v>
      </c>
      <c r="J11" s="3">
        <v>3</v>
      </c>
      <c r="K11" s="3">
        <v>4</v>
      </c>
      <c r="L11" s="3">
        <v>4</v>
      </c>
      <c r="M11" s="3">
        <v>5</v>
      </c>
      <c r="N11" s="3">
        <v>3</v>
      </c>
      <c r="O11" s="3">
        <v>3</v>
      </c>
      <c r="P11" s="3">
        <v>4</v>
      </c>
      <c r="Q11" s="3">
        <v>5</v>
      </c>
      <c r="R11" s="3">
        <v>4</v>
      </c>
      <c r="S11" s="3">
        <v>5</v>
      </c>
      <c r="T11" s="3">
        <v>3</v>
      </c>
      <c r="U11" s="3" t="s">
        <v>102</v>
      </c>
      <c r="V11" s="3">
        <v>2</v>
      </c>
      <c r="Y11" s="3">
        <v>4</v>
      </c>
      <c r="Z11" s="3">
        <v>2</v>
      </c>
      <c r="AA11" s="3">
        <v>4</v>
      </c>
      <c r="AB11" s="3">
        <v>2</v>
      </c>
      <c r="AC11" s="3">
        <v>4</v>
      </c>
      <c r="AD11" s="3">
        <v>4</v>
      </c>
      <c r="AE11" s="3">
        <v>4</v>
      </c>
      <c r="AF11" s="3">
        <v>2</v>
      </c>
      <c r="AG11" s="3">
        <v>2</v>
      </c>
      <c r="AH11" s="3">
        <v>3</v>
      </c>
      <c r="AI11" s="3">
        <v>4</v>
      </c>
      <c r="AJ11" s="3">
        <v>3</v>
      </c>
      <c r="AK11" s="3">
        <v>3</v>
      </c>
      <c r="AL11" s="3">
        <v>4</v>
      </c>
      <c r="AM11" s="3">
        <v>3</v>
      </c>
      <c r="AN11" s="3" t="s">
        <v>653</v>
      </c>
      <c r="AP11" s="3" t="s">
        <v>439</v>
      </c>
      <c r="AQ11" s="3" t="s">
        <v>362</v>
      </c>
      <c r="AS11" s="3" t="s">
        <v>427</v>
      </c>
      <c r="BD11" s="3" t="s">
        <v>362</v>
      </c>
      <c r="BE11" s="3" t="s">
        <v>653</v>
      </c>
      <c r="BH11" s="3" t="s">
        <v>427</v>
      </c>
      <c r="BI11" s="3" t="s">
        <v>427</v>
      </c>
      <c r="BK11" s="3" t="s">
        <v>352</v>
      </c>
      <c r="CI11" s="3" t="s">
        <v>535</v>
      </c>
      <c r="CJ11" s="3" t="s">
        <v>57</v>
      </c>
      <c r="CK11" s="3" t="s">
        <v>418</v>
      </c>
      <c r="CL11" s="3" t="s">
        <v>653</v>
      </c>
      <c r="CM11" s="3" t="s">
        <v>427</v>
      </c>
      <c r="CN11" s="3" t="s">
        <v>427</v>
      </c>
      <c r="CO11" s="3" t="s">
        <v>427</v>
      </c>
      <c r="CP11" s="3" t="s">
        <v>427</v>
      </c>
      <c r="CQ11" s="3" t="s">
        <v>427</v>
      </c>
      <c r="CR11" s="3" t="s">
        <v>427</v>
      </c>
    </row>
    <row r="12" spans="1:96" ht="12" customHeight="1">
      <c r="A12" s="2">
        <v>40665.518622685187</v>
      </c>
      <c r="E12" s="3">
        <v>4</v>
      </c>
      <c r="F12" s="3">
        <v>2</v>
      </c>
      <c r="G12" s="3">
        <v>5</v>
      </c>
      <c r="H12" s="3">
        <v>4</v>
      </c>
      <c r="I12" s="3">
        <v>4</v>
      </c>
      <c r="J12" s="3">
        <v>2</v>
      </c>
      <c r="K12" s="3">
        <v>4</v>
      </c>
      <c r="L12" s="3">
        <v>3</v>
      </c>
      <c r="M12" s="3">
        <v>5</v>
      </c>
      <c r="N12" s="3">
        <v>4</v>
      </c>
      <c r="O12" s="3">
        <v>4</v>
      </c>
      <c r="P12" s="3">
        <v>4</v>
      </c>
      <c r="Q12" s="3">
        <v>4</v>
      </c>
      <c r="R12" s="3">
        <v>4</v>
      </c>
      <c r="S12" s="3">
        <v>4</v>
      </c>
      <c r="T12" s="3">
        <v>4</v>
      </c>
      <c r="U12" s="3" t="s">
        <v>102</v>
      </c>
      <c r="V12" s="3">
        <v>2</v>
      </c>
      <c r="Y12" s="3">
        <v>5</v>
      </c>
      <c r="Z12" s="3">
        <v>2</v>
      </c>
      <c r="AA12" s="3">
        <v>3</v>
      </c>
      <c r="AB12" s="3">
        <v>3</v>
      </c>
      <c r="AC12" s="3">
        <v>4</v>
      </c>
      <c r="AD12" s="3">
        <v>4</v>
      </c>
      <c r="AE12" s="3">
        <v>5</v>
      </c>
      <c r="AF12" s="3">
        <v>4</v>
      </c>
      <c r="AG12" s="3">
        <v>4</v>
      </c>
      <c r="AH12" s="3">
        <v>4</v>
      </c>
      <c r="AI12" s="3">
        <v>4</v>
      </c>
      <c r="AJ12" s="3">
        <v>3</v>
      </c>
      <c r="AK12" s="3">
        <v>5</v>
      </c>
      <c r="AL12" s="3">
        <v>4</v>
      </c>
      <c r="AM12" s="3">
        <v>5</v>
      </c>
      <c r="AN12" s="3" t="s">
        <v>427</v>
      </c>
      <c r="AP12" s="3" t="s">
        <v>653</v>
      </c>
      <c r="AQ12" s="3" t="s">
        <v>362</v>
      </c>
      <c r="AS12" s="3" t="s">
        <v>362</v>
      </c>
      <c r="BD12" s="3" t="s">
        <v>653</v>
      </c>
      <c r="BE12" s="3" t="s">
        <v>362</v>
      </c>
      <c r="BH12" s="3" t="s">
        <v>653</v>
      </c>
      <c r="BI12" s="3" t="s">
        <v>653</v>
      </c>
      <c r="BK12" s="3" t="s">
        <v>362</v>
      </c>
      <c r="CI12" s="3" t="s">
        <v>206</v>
      </c>
      <c r="CJ12" s="3" t="s">
        <v>385</v>
      </c>
      <c r="CK12" s="3" t="s">
        <v>636</v>
      </c>
      <c r="CL12" s="3" t="s">
        <v>653</v>
      </c>
      <c r="CM12" s="3" t="s">
        <v>427</v>
      </c>
      <c r="CN12" s="3" t="s">
        <v>653</v>
      </c>
      <c r="CO12" s="3" t="s">
        <v>653</v>
      </c>
      <c r="CP12" s="3" t="s">
        <v>653</v>
      </c>
      <c r="CQ12" s="3" t="s">
        <v>427</v>
      </c>
      <c r="CR12" s="3" t="s">
        <v>653</v>
      </c>
    </row>
    <row r="13" spans="1:96" ht="12" customHeight="1">
      <c r="A13" s="2">
        <v>40665.518634259257</v>
      </c>
      <c r="E13" s="3">
        <v>4</v>
      </c>
      <c r="F13" s="3">
        <v>2</v>
      </c>
      <c r="G13" s="3">
        <v>4</v>
      </c>
      <c r="H13" s="3">
        <v>2</v>
      </c>
      <c r="I13" s="3">
        <v>2</v>
      </c>
      <c r="J13" s="3">
        <v>1</v>
      </c>
      <c r="K13" s="3">
        <v>4</v>
      </c>
      <c r="L13" s="3">
        <v>3</v>
      </c>
      <c r="M13" s="3">
        <v>4</v>
      </c>
      <c r="N13" s="3">
        <v>5</v>
      </c>
      <c r="O13" s="3">
        <v>5</v>
      </c>
      <c r="P13" s="3">
        <v>3</v>
      </c>
      <c r="Q13" s="3">
        <v>5</v>
      </c>
      <c r="R13" s="3">
        <v>5</v>
      </c>
      <c r="S13" s="3">
        <v>5</v>
      </c>
      <c r="T13" s="3">
        <v>4</v>
      </c>
      <c r="U13" s="3" t="s">
        <v>102</v>
      </c>
      <c r="V13" s="3">
        <v>3</v>
      </c>
      <c r="Y13" s="3">
        <v>5</v>
      </c>
      <c r="Z13" s="3">
        <v>3</v>
      </c>
      <c r="AA13" s="3">
        <v>4</v>
      </c>
      <c r="AB13" s="3">
        <v>2</v>
      </c>
      <c r="AC13" s="3">
        <v>5</v>
      </c>
      <c r="AD13" s="3">
        <v>3</v>
      </c>
      <c r="AE13" s="3">
        <v>5</v>
      </c>
      <c r="AF13" s="3">
        <v>4</v>
      </c>
      <c r="AG13" s="3">
        <v>1</v>
      </c>
      <c r="AH13" s="3">
        <v>4</v>
      </c>
      <c r="AI13" s="3">
        <v>5</v>
      </c>
      <c r="AJ13" s="3">
        <v>2</v>
      </c>
      <c r="AK13" s="3">
        <v>4</v>
      </c>
      <c r="AL13" s="3">
        <v>5</v>
      </c>
      <c r="AM13" s="3">
        <v>4</v>
      </c>
      <c r="AN13" s="3" t="s">
        <v>352</v>
      </c>
      <c r="AP13" s="3" t="s">
        <v>362</v>
      </c>
      <c r="AQ13" s="3" t="s">
        <v>362</v>
      </c>
      <c r="AS13" s="3" t="s">
        <v>362</v>
      </c>
      <c r="BD13" s="3" t="s">
        <v>362</v>
      </c>
      <c r="BE13" s="3" t="s">
        <v>352</v>
      </c>
      <c r="BH13" s="3" t="s">
        <v>653</v>
      </c>
      <c r="BI13" s="3" t="s">
        <v>362</v>
      </c>
      <c r="BK13" s="3" t="s">
        <v>352</v>
      </c>
      <c r="CI13" s="3" t="s">
        <v>522</v>
      </c>
      <c r="CJ13" s="3" t="s">
        <v>421</v>
      </c>
      <c r="CK13" s="3" t="s">
        <v>550</v>
      </c>
      <c r="CL13" s="3" t="s">
        <v>653</v>
      </c>
      <c r="CM13" s="3" t="s">
        <v>427</v>
      </c>
      <c r="CN13" s="3" t="s">
        <v>352</v>
      </c>
      <c r="CO13" s="3" t="s">
        <v>439</v>
      </c>
      <c r="CP13" s="3" t="s">
        <v>653</v>
      </c>
      <c r="CQ13" s="3" t="s">
        <v>439</v>
      </c>
      <c r="CR13" s="3" t="s">
        <v>653</v>
      </c>
    </row>
    <row r="14" spans="1:96" ht="12" customHeight="1">
      <c r="A14" s="2">
        <v>40665.518726851849</v>
      </c>
      <c r="E14" s="3">
        <v>4</v>
      </c>
      <c r="F14" s="3">
        <v>1</v>
      </c>
      <c r="G14" s="3">
        <v>3</v>
      </c>
      <c r="H14" s="3">
        <v>2</v>
      </c>
      <c r="I14" s="3">
        <v>2</v>
      </c>
      <c r="J14" s="3">
        <v>2</v>
      </c>
      <c r="K14" s="3">
        <v>3</v>
      </c>
      <c r="L14" s="3">
        <v>3</v>
      </c>
      <c r="M14" s="3">
        <v>4</v>
      </c>
      <c r="N14" s="3">
        <v>4</v>
      </c>
      <c r="O14" s="3">
        <v>3</v>
      </c>
      <c r="P14" s="3">
        <v>3</v>
      </c>
      <c r="Q14" s="3">
        <v>5</v>
      </c>
      <c r="R14" s="3">
        <v>4</v>
      </c>
      <c r="S14" s="3">
        <v>4</v>
      </c>
      <c r="T14" s="3">
        <v>2</v>
      </c>
      <c r="U14" s="3" t="s">
        <v>102</v>
      </c>
      <c r="V14" s="3">
        <v>3</v>
      </c>
      <c r="Y14" s="3">
        <v>3</v>
      </c>
      <c r="Z14" s="3">
        <v>3</v>
      </c>
      <c r="AA14" s="3">
        <v>3</v>
      </c>
      <c r="AB14" s="3">
        <v>4</v>
      </c>
      <c r="AC14" s="3">
        <v>5</v>
      </c>
      <c r="AD14" s="3">
        <v>4</v>
      </c>
      <c r="AE14" s="3">
        <v>4</v>
      </c>
      <c r="AF14" s="3">
        <v>3</v>
      </c>
      <c r="AG14" s="3">
        <v>5</v>
      </c>
      <c r="AH14" s="3">
        <v>2</v>
      </c>
      <c r="AI14" s="3">
        <v>3</v>
      </c>
      <c r="AJ14" s="3">
        <v>2</v>
      </c>
      <c r="AK14" s="3">
        <v>2</v>
      </c>
      <c r="AL14" s="3">
        <v>5</v>
      </c>
      <c r="AM14" s="3">
        <v>3</v>
      </c>
      <c r="AN14" s="3" t="s">
        <v>362</v>
      </c>
      <c r="AP14" s="3" t="s">
        <v>427</v>
      </c>
      <c r="AQ14" s="3" t="s">
        <v>362</v>
      </c>
      <c r="AS14" s="3" t="s">
        <v>653</v>
      </c>
      <c r="BD14" s="3" t="s">
        <v>653</v>
      </c>
      <c r="BE14" s="3" t="s">
        <v>362</v>
      </c>
      <c r="BH14" s="3" t="s">
        <v>427</v>
      </c>
      <c r="BI14" s="3" t="s">
        <v>352</v>
      </c>
      <c r="BK14" s="3" t="s">
        <v>352</v>
      </c>
      <c r="CI14" s="3" t="s">
        <v>476</v>
      </c>
      <c r="CJ14" s="3" t="s">
        <v>266</v>
      </c>
      <c r="CK14" s="3" t="s">
        <v>639</v>
      </c>
      <c r="CL14" s="3" t="s">
        <v>352</v>
      </c>
      <c r="CM14" s="3" t="s">
        <v>427</v>
      </c>
      <c r="CN14" s="3" t="s">
        <v>427</v>
      </c>
      <c r="CO14" s="3" t="s">
        <v>427</v>
      </c>
      <c r="CP14" s="3" t="s">
        <v>352</v>
      </c>
      <c r="CQ14" s="3" t="s">
        <v>427</v>
      </c>
      <c r="CR14" s="3" t="s">
        <v>427</v>
      </c>
    </row>
    <row r="15" spans="1:96" ht="12" customHeight="1">
      <c r="A15" s="2">
        <v>40665.518750000003</v>
      </c>
      <c r="E15" s="3">
        <v>5</v>
      </c>
      <c r="F15" s="3">
        <v>3</v>
      </c>
      <c r="G15" s="3">
        <v>4</v>
      </c>
      <c r="H15" s="3">
        <v>3</v>
      </c>
      <c r="I15" s="3">
        <v>4</v>
      </c>
      <c r="J15" s="3">
        <v>4</v>
      </c>
      <c r="K15" s="3">
        <v>4</v>
      </c>
      <c r="L15" s="3">
        <v>2</v>
      </c>
      <c r="M15" s="3">
        <v>5</v>
      </c>
      <c r="N15" s="3">
        <v>4</v>
      </c>
      <c r="O15" s="3">
        <v>4</v>
      </c>
      <c r="P15" s="3">
        <v>3</v>
      </c>
      <c r="Q15" s="3">
        <v>5</v>
      </c>
      <c r="R15" s="3">
        <v>4</v>
      </c>
      <c r="S15" s="3">
        <v>4</v>
      </c>
      <c r="T15" s="3">
        <v>5</v>
      </c>
      <c r="U15" s="3" t="s">
        <v>102</v>
      </c>
      <c r="V15" s="3">
        <v>2</v>
      </c>
      <c r="Y15" s="3">
        <v>4</v>
      </c>
      <c r="Z15" s="3">
        <v>1</v>
      </c>
      <c r="AA15" s="3">
        <v>4</v>
      </c>
      <c r="AB15" s="3">
        <v>1</v>
      </c>
      <c r="AC15" s="3">
        <v>2</v>
      </c>
      <c r="AD15" s="3">
        <v>1</v>
      </c>
      <c r="AE15" s="3">
        <v>4</v>
      </c>
      <c r="AF15" s="3">
        <v>4</v>
      </c>
      <c r="AG15" s="3">
        <v>3</v>
      </c>
      <c r="AH15" s="3">
        <v>4</v>
      </c>
      <c r="AI15" s="3">
        <v>5</v>
      </c>
      <c r="AJ15" s="3">
        <v>3</v>
      </c>
      <c r="AK15" s="3">
        <v>5</v>
      </c>
      <c r="AL15" s="3">
        <v>4</v>
      </c>
      <c r="AM15" s="3">
        <v>4</v>
      </c>
      <c r="AN15" s="3" t="s">
        <v>362</v>
      </c>
      <c r="AP15" s="3" t="s">
        <v>362</v>
      </c>
      <c r="AQ15" s="3" t="s">
        <v>653</v>
      </c>
      <c r="AS15" s="3" t="s">
        <v>653</v>
      </c>
      <c r="BD15" s="3" t="s">
        <v>362</v>
      </c>
      <c r="BE15" s="3" t="s">
        <v>352</v>
      </c>
      <c r="BH15" s="3" t="s">
        <v>362</v>
      </c>
      <c r="BI15" s="3" t="s">
        <v>653</v>
      </c>
      <c r="BK15" s="3" t="s">
        <v>653</v>
      </c>
      <c r="CI15" s="3" t="s">
        <v>180</v>
      </c>
      <c r="CJ15" s="3" t="s">
        <v>656</v>
      </c>
      <c r="CK15" s="3" t="s">
        <v>314</v>
      </c>
      <c r="CL15" s="3" t="s">
        <v>653</v>
      </c>
      <c r="CM15" s="3" t="s">
        <v>427</v>
      </c>
      <c r="CN15" s="3" t="s">
        <v>427</v>
      </c>
      <c r="CO15" s="3" t="s">
        <v>439</v>
      </c>
      <c r="CP15" s="3" t="s">
        <v>653</v>
      </c>
      <c r="CQ15" s="3" t="s">
        <v>439</v>
      </c>
      <c r="CR15" s="3" t="s">
        <v>362</v>
      </c>
    </row>
    <row r="16" spans="1:96" ht="12" customHeight="1">
      <c r="A16" s="2">
        <v>40665.518900462965</v>
      </c>
      <c r="E16" s="3">
        <v>4</v>
      </c>
      <c r="F16" s="3">
        <v>2</v>
      </c>
      <c r="G16" s="3">
        <v>3</v>
      </c>
      <c r="H16" s="3">
        <v>4</v>
      </c>
      <c r="I16" s="3">
        <v>5</v>
      </c>
      <c r="J16" s="3">
        <v>4</v>
      </c>
      <c r="K16" s="3">
        <v>2</v>
      </c>
      <c r="L16" s="3">
        <v>3</v>
      </c>
      <c r="M16" s="3">
        <v>5</v>
      </c>
      <c r="N16" s="3">
        <v>4</v>
      </c>
      <c r="O16" s="3">
        <v>4</v>
      </c>
      <c r="P16" s="3">
        <v>3</v>
      </c>
      <c r="Q16" s="3">
        <v>2</v>
      </c>
      <c r="R16" s="3">
        <v>2</v>
      </c>
      <c r="S16" s="3">
        <v>3</v>
      </c>
      <c r="T16" s="3">
        <v>2</v>
      </c>
      <c r="U16" s="3" t="s">
        <v>102</v>
      </c>
      <c r="V16" s="3">
        <v>4</v>
      </c>
      <c r="Y16" s="3">
        <v>4</v>
      </c>
      <c r="Z16" s="3">
        <v>3</v>
      </c>
      <c r="AA16" s="3">
        <v>3</v>
      </c>
      <c r="AB16" s="3">
        <v>2</v>
      </c>
      <c r="AC16" s="3">
        <v>4</v>
      </c>
      <c r="AD16" s="3">
        <v>4</v>
      </c>
      <c r="AE16" s="3">
        <v>4</v>
      </c>
      <c r="AF16" s="3">
        <v>3</v>
      </c>
      <c r="AG16" s="3">
        <v>2</v>
      </c>
      <c r="AH16" s="3">
        <v>5</v>
      </c>
      <c r="AI16" s="3">
        <v>3</v>
      </c>
      <c r="AJ16" s="3">
        <v>3</v>
      </c>
      <c r="AK16" s="3">
        <v>3</v>
      </c>
      <c r="AL16" s="3">
        <v>3</v>
      </c>
      <c r="AM16" s="3">
        <v>3</v>
      </c>
      <c r="AN16" s="3" t="s">
        <v>352</v>
      </c>
      <c r="AP16" s="3" t="s">
        <v>653</v>
      </c>
      <c r="AQ16" s="3" t="s">
        <v>362</v>
      </c>
      <c r="AS16" s="3" t="s">
        <v>439</v>
      </c>
      <c r="BD16" s="3" t="s">
        <v>427</v>
      </c>
      <c r="BE16" s="3" t="s">
        <v>653</v>
      </c>
      <c r="BH16" s="3" t="s">
        <v>439</v>
      </c>
      <c r="BI16" s="3" t="s">
        <v>362</v>
      </c>
      <c r="BK16" s="3" t="s">
        <v>362</v>
      </c>
      <c r="CI16" s="3" t="s">
        <v>604</v>
      </c>
      <c r="CJ16" s="3" t="s">
        <v>446</v>
      </c>
      <c r="CK16" s="3" t="s">
        <v>318</v>
      </c>
      <c r="CL16" s="3" t="s">
        <v>362</v>
      </c>
      <c r="CM16" s="3" t="s">
        <v>362</v>
      </c>
      <c r="CN16" s="3" t="s">
        <v>653</v>
      </c>
      <c r="CO16" s="3" t="s">
        <v>653</v>
      </c>
      <c r="CP16" s="3" t="s">
        <v>427</v>
      </c>
      <c r="CQ16" s="3" t="s">
        <v>439</v>
      </c>
      <c r="CR16" s="3" t="s">
        <v>362</v>
      </c>
    </row>
    <row r="17" spans="1:96" ht="12" customHeight="1">
      <c r="A17" s="2">
        <v>40665.51903935185</v>
      </c>
      <c r="E17" s="3">
        <v>3</v>
      </c>
      <c r="F17" s="3">
        <v>3</v>
      </c>
      <c r="G17" s="3">
        <v>5</v>
      </c>
      <c r="H17" s="3">
        <v>2</v>
      </c>
      <c r="I17" s="3">
        <v>2</v>
      </c>
      <c r="J17" s="3">
        <v>2</v>
      </c>
      <c r="K17" s="3">
        <v>2</v>
      </c>
      <c r="L17" s="3">
        <v>2</v>
      </c>
      <c r="M17" s="3">
        <v>4</v>
      </c>
      <c r="N17" s="3">
        <v>3</v>
      </c>
      <c r="O17" s="3">
        <v>4</v>
      </c>
      <c r="P17" s="3">
        <v>3</v>
      </c>
      <c r="Q17" s="3">
        <v>5</v>
      </c>
      <c r="R17" s="3">
        <v>4</v>
      </c>
      <c r="S17" s="3">
        <v>4</v>
      </c>
      <c r="T17" s="3">
        <v>3</v>
      </c>
      <c r="U17" s="3" t="s">
        <v>102</v>
      </c>
      <c r="V17" s="3">
        <v>2</v>
      </c>
      <c r="Y17" s="3">
        <v>4</v>
      </c>
      <c r="Z17" s="3">
        <v>1</v>
      </c>
      <c r="AA17" s="3">
        <v>3</v>
      </c>
      <c r="AB17" s="3">
        <v>1</v>
      </c>
      <c r="AC17" s="3">
        <v>4</v>
      </c>
      <c r="AD17" s="3">
        <v>4</v>
      </c>
      <c r="AE17" s="3">
        <v>5</v>
      </c>
      <c r="AF17" s="3">
        <v>2</v>
      </c>
      <c r="AG17" s="3">
        <v>3</v>
      </c>
      <c r="AH17" s="3">
        <v>4</v>
      </c>
      <c r="AI17" s="3">
        <v>5</v>
      </c>
      <c r="AJ17" s="3">
        <v>3</v>
      </c>
      <c r="AK17" s="3">
        <v>5</v>
      </c>
      <c r="AL17" s="3">
        <v>5</v>
      </c>
      <c r="AM17" s="3">
        <v>3</v>
      </c>
      <c r="AN17" s="3" t="s">
        <v>352</v>
      </c>
      <c r="AP17" s="3" t="s">
        <v>653</v>
      </c>
      <c r="AQ17" s="3" t="s">
        <v>439</v>
      </c>
      <c r="AS17" s="3" t="s">
        <v>653</v>
      </c>
      <c r="BD17" s="3" t="s">
        <v>439</v>
      </c>
      <c r="BE17" s="3" t="s">
        <v>362</v>
      </c>
      <c r="BH17" s="3" t="s">
        <v>653</v>
      </c>
      <c r="BI17" s="3" t="s">
        <v>427</v>
      </c>
      <c r="BK17" s="3" t="s">
        <v>653</v>
      </c>
      <c r="CI17" s="3" t="s">
        <v>67</v>
      </c>
      <c r="CJ17" s="3" t="s">
        <v>363</v>
      </c>
      <c r="CK17" s="3" t="s">
        <v>83</v>
      </c>
      <c r="CL17" s="3" t="s">
        <v>653</v>
      </c>
      <c r="CM17" s="3" t="s">
        <v>653</v>
      </c>
      <c r="CN17" s="3" t="s">
        <v>653</v>
      </c>
      <c r="CO17" s="3" t="s">
        <v>427</v>
      </c>
      <c r="CP17" s="3" t="s">
        <v>653</v>
      </c>
      <c r="CQ17" s="3" t="s">
        <v>427</v>
      </c>
      <c r="CR17" s="3" t="s">
        <v>427</v>
      </c>
    </row>
    <row r="18" spans="1:96" ht="12" customHeight="1">
      <c r="A18" s="2">
        <v>40665.519189814819</v>
      </c>
      <c r="E18" s="3">
        <v>3</v>
      </c>
      <c r="F18" s="3">
        <v>2</v>
      </c>
      <c r="G18" s="3">
        <v>3</v>
      </c>
      <c r="H18" s="3">
        <v>2</v>
      </c>
      <c r="I18" s="3">
        <v>3</v>
      </c>
      <c r="J18" s="3">
        <v>1</v>
      </c>
      <c r="K18" s="3">
        <v>1</v>
      </c>
      <c r="L18" s="3">
        <v>2</v>
      </c>
      <c r="M18" s="3">
        <v>4</v>
      </c>
      <c r="N18" s="3">
        <v>4</v>
      </c>
      <c r="O18" s="3">
        <v>4</v>
      </c>
      <c r="P18" s="3">
        <v>4</v>
      </c>
      <c r="Q18" s="3">
        <v>3</v>
      </c>
      <c r="R18" s="3">
        <v>2</v>
      </c>
      <c r="S18" s="3">
        <v>4</v>
      </c>
      <c r="T18" s="3">
        <v>1</v>
      </c>
      <c r="U18" s="3" t="s">
        <v>102</v>
      </c>
      <c r="V18" s="3">
        <v>4</v>
      </c>
      <c r="Y18" s="3">
        <v>5</v>
      </c>
      <c r="Z18" s="3">
        <v>2</v>
      </c>
      <c r="AA18" s="3">
        <v>2</v>
      </c>
      <c r="AB18" s="3">
        <v>4</v>
      </c>
      <c r="AC18" s="3">
        <v>4</v>
      </c>
      <c r="AD18" s="3">
        <v>3</v>
      </c>
      <c r="AE18" s="3">
        <v>3</v>
      </c>
      <c r="AF18" s="3">
        <v>3</v>
      </c>
      <c r="AG18" s="3">
        <v>2</v>
      </c>
      <c r="AH18" s="3">
        <v>3</v>
      </c>
      <c r="AI18" s="3">
        <v>3</v>
      </c>
      <c r="AJ18" s="3">
        <v>2</v>
      </c>
      <c r="AK18" s="3">
        <v>3</v>
      </c>
      <c r="AL18" s="3">
        <v>4</v>
      </c>
      <c r="AM18" s="3">
        <v>3</v>
      </c>
      <c r="AN18" s="3" t="s">
        <v>427</v>
      </c>
      <c r="AP18" s="3" t="s">
        <v>653</v>
      </c>
      <c r="AQ18" s="3" t="s">
        <v>362</v>
      </c>
      <c r="AS18" s="3" t="s">
        <v>427</v>
      </c>
      <c r="BD18" s="3" t="s">
        <v>427</v>
      </c>
      <c r="BE18" s="3" t="s">
        <v>427</v>
      </c>
      <c r="BH18" s="3" t="s">
        <v>439</v>
      </c>
      <c r="BI18" s="3" t="s">
        <v>653</v>
      </c>
      <c r="BK18" s="3" t="s">
        <v>362</v>
      </c>
      <c r="CI18" s="3" t="s">
        <v>121</v>
      </c>
      <c r="CJ18" s="3" t="s">
        <v>105</v>
      </c>
      <c r="CK18" s="3" t="s">
        <v>559</v>
      </c>
      <c r="CL18" s="3" t="s">
        <v>352</v>
      </c>
      <c r="CM18" s="3" t="s">
        <v>352</v>
      </c>
      <c r="CN18" s="3" t="s">
        <v>439</v>
      </c>
      <c r="CO18" s="3" t="s">
        <v>439</v>
      </c>
      <c r="CP18" s="3" t="s">
        <v>427</v>
      </c>
      <c r="CQ18" s="3" t="s">
        <v>439</v>
      </c>
      <c r="CR18" s="3" t="s">
        <v>362</v>
      </c>
    </row>
    <row r="19" spans="1:96" ht="12" customHeight="1">
      <c r="A19" s="2">
        <v>40665.519247685181</v>
      </c>
      <c r="E19" s="3">
        <v>5</v>
      </c>
      <c r="F19" s="3">
        <v>1</v>
      </c>
      <c r="G19" s="3">
        <v>4</v>
      </c>
      <c r="H19" s="3">
        <v>4</v>
      </c>
      <c r="I19" s="3">
        <v>4</v>
      </c>
      <c r="J19" s="3">
        <v>4</v>
      </c>
      <c r="K19" s="3">
        <v>5</v>
      </c>
      <c r="L19" s="3">
        <v>4</v>
      </c>
      <c r="M19" s="3">
        <v>5</v>
      </c>
      <c r="N19" s="3">
        <v>5</v>
      </c>
      <c r="O19" s="3">
        <v>4</v>
      </c>
      <c r="P19" s="3">
        <v>5</v>
      </c>
      <c r="Q19" s="3">
        <v>5</v>
      </c>
      <c r="R19" s="3">
        <v>3</v>
      </c>
      <c r="S19" s="3">
        <v>5</v>
      </c>
      <c r="T19" s="3">
        <v>3</v>
      </c>
      <c r="U19" s="3" t="s">
        <v>102</v>
      </c>
      <c r="V19" s="3">
        <v>4</v>
      </c>
      <c r="Y19" s="3">
        <v>5</v>
      </c>
      <c r="Z19" s="3">
        <v>4</v>
      </c>
      <c r="AA19" s="3">
        <v>4</v>
      </c>
      <c r="AB19" s="3">
        <v>3</v>
      </c>
      <c r="AC19" s="3">
        <v>3</v>
      </c>
      <c r="AD19" s="3">
        <v>4</v>
      </c>
      <c r="AE19" s="3">
        <v>3</v>
      </c>
      <c r="AF19" s="3">
        <v>3</v>
      </c>
      <c r="AG19" s="3">
        <v>3</v>
      </c>
      <c r="AH19" s="3">
        <v>3</v>
      </c>
      <c r="AI19" s="3">
        <v>2</v>
      </c>
      <c r="AJ19" s="3">
        <v>1</v>
      </c>
      <c r="AK19" s="3">
        <v>4</v>
      </c>
      <c r="AL19" s="3">
        <v>4</v>
      </c>
      <c r="AM19" s="3">
        <v>5</v>
      </c>
      <c r="AN19" s="3" t="s">
        <v>427</v>
      </c>
      <c r="AP19" s="3" t="s">
        <v>439</v>
      </c>
      <c r="AQ19" s="3" t="s">
        <v>427</v>
      </c>
      <c r="AS19" s="3" t="s">
        <v>427</v>
      </c>
      <c r="BD19" s="3" t="s">
        <v>362</v>
      </c>
      <c r="BE19" s="3" t="s">
        <v>362</v>
      </c>
      <c r="BH19" s="3" t="s">
        <v>427</v>
      </c>
      <c r="BI19" s="3" t="s">
        <v>427</v>
      </c>
      <c r="BK19" s="3" t="s">
        <v>362</v>
      </c>
      <c r="CI19" s="3" t="s">
        <v>323</v>
      </c>
      <c r="CJ19" s="3" t="s">
        <v>358</v>
      </c>
      <c r="CK19" s="3" t="s">
        <v>9</v>
      </c>
      <c r="CL19" s="3" t="s">
        <v>427</v>
      </c>
      <c r="CM19" s="3" t="s">
        <v>427</v>
      </c>
      <c r="CN19" s="3" t="s">
        <v>427</v>
      </c>
      <c r="CO19" s="3" t="s">
        <v>653</v>
      </c>
      <c r="CP19" s="3" t="s">
        <v>653</v>
      </c>
      <c r="CQ19" s="3" t="s">
        <v>427</v>
      </c>
      <c r="CR19" s="3" t="s">
        <v>653</v>
      </c>
    </row>
    <row r="20" spans="1:96" ht="12" customHeight="1">
      <c r="A20" s="2">
        <v>40665.519965277781</v>
      </c>
      <c r="E20" s="3">
        <v>5</v>
      </c>
      <c r="F20" s="3">
        <v>4</v>
      </c>
      <c r="G20" s="3">
        <v>5</v>
      </c>
      <c r="H20" s="3">
        <v>4</v>
      </c>
      <c r="I20" s="3">
        <v>5</v>
      </c>
      <c r="J20" s="3">
        <v>3</v>
      </c>
      <c r="K20" s="3">
        <v>1</v>
      </c>
      <c r="L20" s="3">
        <v>4</v>
      </c>
      <c r="M20" s="3">
        <v>3</v>
      </c>
      <c r="N20" s="3">
        <v>5</v>
      </c>
      <c r="O20" s="3">
        <v>5</v>
      </c>
      <c r="P20" s="3">
        <v>4</v>
      </c>
      <c r="Q20" s="3">
        <v>3</v>
      </c>
      <c r="R20" s="3">
        <v>2</v>
      </c>
      <c r="S20" s="3">
        <v>5</v>
      </c>
      <c r="T20" s="3">
        <v>5</v>
      </c>
      <c r="U20" s="3" t="s">
        <v>102</v>
      </c>
      <c r="V20" s="3">
        <v>4</v>
      </c>
      <c r="Y20" s="3">
        <v>4</v>
      </c>
      <c r="Z20" s="3">
        <v>2</v>
      </c>
      <c r="AA20" s="3">
        <v>2</v>
      </c>
      <c r="AB20" s="3">
        <v>3</v>
      </c>
      <c r="AC20" s="3">
        <v>5</v>
      </c>
      <c r="AD20" s="3">
        <v>3</v>
      </c>
      <c r="AE20" s="3">
        <v>4</v>
      </c>
      <c r="AF20" s="3">
        <v>2</v>
      </c>
      <c r="AG20" s="3">
        <v>4</v>
      </c>
      <c r="AH20" s="3">
        <v>5</v>
      </c>
      <c r="AI20" s="3">
        <v>5</v>
      </c>
      <c r="AJ20" s="3">
        <v>5</v>
      </c>
      <c r="AK20" s="3">
        <v>5</v>
      </c>
      <c r="AL20" s="3">
        <v>5</v>
      </c>
      <c r="AM20" s="3">
        <v>5</v>
      </c>
      <c r="AN20" s="3" t="s">
        <v>653</v>
      </c>
      <c r="AP20" s="3" t="s">
        <v>653</v>
      </c>
      <c r="AQ20" s="3" t="s">
        <v>362</v>
      </c>
      <c r="AS20" s="3" t="s">
        <v>653</v>
      </c>
      <c r="BD20" s="3" t="s">
        <v>362</v>
      </c>
      <c r="BE20" s="3" t="s">
        <v>653</v>
      </c>
      <c r="BH20" s="3" t="s">
        <v>653</v>
      </c>
      <c r="BI20" s="3" t="s">
        <v>653</v>
      </c>
      <c r="BK20" s="3" t="s">
        <v>352</v>
      </c>
      <c r="CI20" s="3" t="s">
        <v>345</v>
      </c>
      <c r="CJ20" s="3" t="s">
        <v>245</v>
      </c>
      <c r="CK20" s="3" t="s">
        <v>309</v>
      </c>
      <c r="CL20" s="3" t="s">
        <v>653</v>
      </c>
      <c r="CM20" s="3" t="s">
        <v>653</v>
      </c>
      <c r="CN20" s="3" t="s">
        <v>439</v>
      </c>
      <c r="CO20" s="3" t="s">
        <v>362</v>
      </c>
      <c r="CP20" s="3" t="s">
        <v>362</v>
      </c>
      <c r="CQ20" s="3" t="s">
        <v>439</v>
      </c>
      <c r="CR20" s="3" t="s">
        <v>362</v>
      </c>
    </row>
    <row r="21" spans="1:96" ht="12" customHeight="1">
      <c r="A21" s="2">
        <v>40665.519976851851</v>
      </c>
      <c r="E21" s="3">
        <v>4</v>
      </c>
      <c r="F21" s="3">
        <v>5</v>
      </c>
      <c r="G21" s="3">
        <v>5</v>
      </c>
      <c r="H21" s="3">
        <v>5</v>
      </c>
      <c r="I21" s="3">
        <v>3</v>
      </c>
      <c r="J21" s="3">
        <v>4</v>
      </c>
      <c r="K21" s="3">
        <v>3</v>
      </c>
      <c r="L21" s="3">
        <v>5</v>
      </c>
      <c r="M21" s="3">
        <v>3</v>
      </c>
      <c r="N21" s="3">
        <v>4</v>
      </c>
      <c r="O21" s="3">
        <v>4</v>
      </c>
      <c r="P21" s="3">
        <v>2</v>
      </c>
      <c r="Q21" s="3">
        <v>4</v>
      </c>
      <c r="R21" s="3">
        <v>2</v>
      </c>
      <c r="S21" s="3">
        <v>4</v>
      </c>
      <c r="T21" s="3">
        <v>3</v>
      </c>
      <c r="U21" s="3" t="s">
        <v>102</v>
      </c>
      <c r="V21" s="3">
        <v>4</v>
      </c>
      <c r="Y21" s="3">
        <v>4</v>
      </c>
      <c r="Z21" s="3">
        <v>4</v>
      </c>
      <c r="AA21" s="3">
        <v>3</v>
      </c>
      <c r="AB21" s="3">
        <v>3</v>
      </c>
      <c r="AC21" s="3">
        <v>4</v>
      </c>
      <c r="AD21" s="3">
        <v>5</v>
      </c>
      <c r="AE21" s="3">
        <v>4</v>
      </c>
      <c r="AF21" s="3">
        <v>1</v>
      </c>
      <c r="AG21" s="3">
        <v>1</v>
      </c>
      <c r="AH21" s="3">
        <v>3</v>
      </c>
      <c r="AI21" s="3">
        <v>3</v>
      </c>
      <c r="AJ21" s="3">
        <v>4</v>
      </c>
      <c r="AK21" s="3">
        <v>3</v>
      </c>
      <c r="AL21" s="3">
        <v>5</v>
      </c>
      <c r="AM21" s="3">
        <v>3</v>
      </c>
      <c r="AN21" s="4" t="s">
        <v>439</v>
      </c>
      <c r="AP21" s="3" t="s">
        <v>439</v>
      </c>
      <c r="AQ21" s="3" t="s">
        <v>439</v>
      </c>
      <c r="AS21" s="3" t="s">
        <v>439</v>
      </c>
      <c r="BD21" s="3" t="s">
        <v>653</v>
      </c>
      <c r="BE21" s="3" t="s">
        <v>362</v>
      </c>
      <c r="BH21" s="3" t="s">
        <v>653</v>
      </c>
      <c r="BI21" s="3" t="s">
        <v>653</v>
      </c>
      <c r="BK21" s="3" t="s">
        <v>653</v>
      </c>
      <c r="CI21" s="3" t="s">
        <v>315</v>
      </c>
      <c r="CJ21" s="3" t="s">
        <v>466</v>
      </c>
      <c r="CK21" s="3" t="s">
        <v>410</v>
      </c>
      <c r="CL21" s="3" t="s">
        <v>439</v>
      </c>
      <c r="CM21" s="3" t="s">
        <v>439</v>
      </c>
      <c r="CN21" s="3" t="s">
        <v>427</v>
      </c>
      <c r="CO21" s="3" t="s">
        <v>439</v>
      </c>
      <c r="CP21" s="3" t="s">
        <v>427</v>
      </c>
      <c r="CQ21" s="3" t="s">
        <v>439</v>
      </c>
      <c r="CR21" s="3" t="s">
        <v>653</v>
      </c>
    </row>
    <row r="22" spans="1:96" ht="12" customHeight="1">
      <c r="A22" s="2">
        <v>40665.520138888889</v>
      </c>
      <c r="E22" s="3">
        <v>5</v>
      </c>
      <c r="F22" s="3">
        <v>2</v>
      </c>
      <c r="G22" s="3">
        <v>3</v>
      </c>
      <c r="H22" s="3">
        <v>4</v>
      </c>
      <c r="I22" s="3">
        <v>2</v>
      </c>
      <c r="J22" s="3">
        <v>2</v>
      </c>
      <c r="K22" s="3">
        <v>4</v>
      </c>
      <c r="L22" s="3">
        <v>4</v>
      </c>
      <c r="M22" s="3">
        <v>3</v>
      </c>
      <c r="N22" s="3">
        <v>4</v>
      </c>
      <c r="O22" s="3">
        <v>4</v>
      </c>
      <c r="P22" s="3">
        <v>1</v>
      </c>
      <c r="Q22" s="3">
        <v>5</v>
      </c>
      <c r="R22" s="3">
        <v>3</v>
      </c>
      <c r="S22" s="3">
        <v>4</v>
      </c>
      <c r="T22" s="3">
        <v>2</v>
      </c>
      <c r="U22" s="3" t="s">
        <v>102</v>
      </c>
      <c r="V22" s="3">
        <v>3</v>
      </c>
      <c r="Y22" s="3">
        <v>4</v>
      </c>
      <c r="Z22" s="3">
        <v>3</v>
      </c>
      <c r="AA22" s="3">
        <v>3</v>
      </c>
      <c r="AB22" s="3">
        <v>2</v>
      </c>
      <c r="AC22" s="3">
        <v>2</v>
      </c>
      <c r="AD22" s="3">
        <v>4</v>
      </c>
      <c r="AE22" s="3">
        <v>4</v>
      </c>
      <c r="AF22" s="3">
        <v>1</v>
      </c>
      <c r="AG22" s="3">
        <v>1</v>
      </c>
      <c r="AH22" s="3">
        <v>3</v>
      </c>
      <c r="AI22" s="3">
        <v>3</v>
      </c>
      <c r="AJ22" s="3">
        <v>3</v>
      </c>
      <c r="AK22" s="3">
        <v>3</v>
      </c>
      <c r="AL22" s="3">
        <v>4</v>
      </c>
      <c r="AM22" s="3">
        <v>3</v>
      </c>
      <c r="AN22" s="3" t="s">
        <v>427</v>
      </c>
      <c r="AP22" s="3" t="s">
        <v>427</v>
      </c>
      <c r="AQ22" s="3" t="s">
        <v>653</v>
      </c>
      <c r="AS22" s="3" t="s">
        <v>427</v>
      </c>
      <c r="BD22" s="3" t="s">
        <v>362</v>
      </c>
      <c r="BE22" s="3" t="s">
        <v>362</v>
      </c>
      <c r="BH22" s="3" t="s">
        <v>427</v>
      </c>
      <c r="BI22" s="3" t="s">
        <v>427</v>
      </c>
      <c r="BK22" s="3" t="s">
        <v>653</v>
      </c>
      <c r="CI22" s="3" t="s">
        <v>600</v>
      </c>
      <c r="CJ22" s="3" t="s">
        <v>297</v>
      </c>
      <c r="CK22" s="3" t="s">
        <v>97</v>
      </c>
      <c r="CL22" s="3" t="s">
        <v>653</v>
      </c>
      <c r="CM22" s="3" t="s">
        <v>427</v>
      </c>
      <c r="CN22" s="3" t="s">
        <v>427</v>
      </c>
      <c r="CO22" s="3" t="s">
        <v>427</v>
      </c>
      <c r="CP22" s="3" t="s">
        <v>427</v>
      </c>
      <c r="CQ22" s="3" t="s">
        <v>427</v>
      </c>
      <c r="CR22" s="3" t="s">
        <v>653</v>
      </c>
    </row>
    <row r="23" spans="1:96" ht="12" customHeight="1">
      <c r="A23" s="2">
        <v>40665.520462962959</v>
      </c>
      <c r="E23" s="3">
        <v>5</v>
      </c>
      <c r="F23" s="3">
        <v>5</v>
      </c>
      <c r="G23" s="3">
        <v>5</v>
      </c>
      <c r="H23" s="3">
        <v>4</v>
      </c>
      <c r="I23" s="3">
        <v>4</v>
      </c>
      <c r="J23" s="3">
        <v>3</v>
      </c>
      <c r="K23" s="3">
        <v>3</v>
      </c>
      <c r="L23" s="3">
        <v>3</v>
      </c>
      <c r="M23" s="3">
        <v>5</v>
      </c>
      <c r="N23" s="3">
        <v>5</v>
      </c>
      <c r="O23" s="3">
        <v>5</v>
      </c>
      <c r="P23" s="3">
        <v>4</v>
      </c>
      <c r="Q23" s="3">
        <v>5</v>
      </c>
      <c r="R23" s="3">
        <v>5</v>
      </c>
      <c r="S23" s="3">
        <v>4</v>
      </c>
      <c r="T23" s="3">
        <v>2</v>
      </c>
      <c r="U23" s="3" t="s">
        <v>102</v>
      </c>
      <c r="V23" s="3">
        <v>2</v>
      </c>
      <c r="Y23" s="3">
        <v>3</v>
      </c>
      <c r="Z23" s="3">
        <v>3</v>
      </c>
      <c r="AA23" s="3">
        <v>3</v>
      </c>
      <c r="AB23" s="3">
        <v>3</v>
      </c>
      <c r="AC23" s="3">
        <v>5</v>
      </c>
      <c r="AD23" s="3">
        <v>4</v>
      </c>
      <c r="AE23" s="3">
        <v>5</v>
      </c>
      <c r="AF23" s="3">
        <v>5</v>
      </c>
      <c r="AG23" s="3">
        <v>3</v>
      </c>
      <c r="AH23" s="3">
        <v>4</v>
      </c>
      <c r="AI23" s="3">
        <v>5</v>
      </c>
      <c r="AJ23" s="3">
        <v>4</v>
      </c>
      <c r="AK23" s="3">
        <v>5</v>
      </c>
      <c r="AL23" s="3">
        <v>5</v>
      </c>
      <c r="AM23" s="3">
        <v>4</v>
      </c>
      <c r="AN23" s="3" t="s">
        <v>653</v>
      </c>
      <c r="AP23" s="3" t="s">
        <v>427</v>
      </c>
      <c r="AQ23" s="3" t="s">
        <v>362</v>
      </c>
      <c r="AS23" s="3" t="s">
        <v>653</v>
      </c>
      <c r="BD23" s="3" t="s">
        <v>653</v>
      </c>
      <c r="BE23" s="3" t="s">
        <v>653</v>
      </c>
      <c r="BH23" s="3" t="s">
        <v>439</v>
      </c>
      <c r="BI23" s="3" t="s">
        <v>653</v>
      </c>
      <c r="BK23" s="3" t="s">
        <v>427</v>
      </c>
      <c r="CI23" s="3" t="s">
        <v>512</v>
      </c>
      <c r="CJ23" s="3" t="s">
        <v>30</v>
      </c>
      <c r="CK23" s="3" t="s">
        <v>527</v>
      </c>
      <c r="CL23" s="3" t="s">
        <v>653</v>
      </c>
      <c r="CM23" s="3" t="s">
        <v>427</v>
      </c>
      <c r="CN23" s="3" t="s">
        <v>352</v>
      </c>
      <c r="CO23" s="3" t="s">
        <v>439</v>
      </c>
      <c r="CP23" s="3" t="s">
        <v>352</v>
      </c>
      <c r="CQ23" s="3" t="s">
        <v>439</v>
      </c>
      <c r="CR23" s="3" t="s">
        <v>653</v>
      </c>
    </row>
    <row r="24" spans="1:96" ht="12" customHeight="1">
      <c r="A24" s="2">
        <v>40665.52171296296</v>
      </c>
      <c r="E24" s="3">
        <v>2</v>
      </c>
      <c r="F24" s="3">
        <v>2</v>
      </c>
      <c r="G24" s="3">
        <v>3</v>
      </c>
      <c r="H24" s="3">
        <v>3</v>
      </c>
      <c r="I24" s="3">
        <v>2</v>
      </c>
      <c r="J24" s="3">
        <v>2</v>
      </c>
      <c r="K24" s="3">
        <v>2</v>
      </c>
      <c r="L24" s="3">
        <v>2</v>
      </c>
      <c r="M24" s="3">
        <v>5</v>
      </c>
      <c r="N24" s="3">
        <v>5</v>
      </c>
      <c r="O24" s="3">
        <v>3</v>
      </c>
      <c r="P24" s="3">
        <v>4</v>
      </c>
      <c r="Q24" s="3">
        <v>5</v>
      </c>
      <c r="R24" s="3">
        <v>4</v>
      </c>
      <c r="S24" s="3">
        <v>3</v>
      </c>
      <c r="T24" s="3">
        <v>4</v>
      </c>
      <c r="U24" s="3" t="s">
        <v>102</v>
      </c>
      <c r="V24" s="3">
        <v>3</v>
      </c>
      <c r="Y24" s="3">
        <v>3</v>
      </c>
      <c r="Z24" s="3">
        <v>3</v>
      </c>
      <c r="AA24" s="3">
        <v>3</v>
      </c>
      <c r="AB24" s="3">
        <v>2</v>
      </c>
      <c r="AC24" s="3">
        <v>4</v>
      </c>
      <c r="AD24" s="3">
        <v>2</v>
      </c>
      <c r="AE24" s="3">
        <v>5</v>
      </c>
      <c r="AF24" s="3">
        <v>5</v>
      </c>
      <c r="AG24" s="3">
        <v>2</v>
      </c>
      <c r="AH24" s="3">
        <v>1</v>
      </c>
      <c r="AI24" s="3">
        <v>3</v>
      </c>
      <c r="AJ24" s="3">
        <v>2</v>
      </c>
      <c r="AK24" s="3">
        <v>4</v>
      </c>
      <c r="AL24" s="3">
        <v>3</v>
      </c>
      <c r="AM24" s="3">
        <v>5</v>
      </c>
      <c r="AN24" s="3" t="s">
        <v>653</v>
      </c>
      <c r="AP24" s="3" t="s">
        <v>362</v>
      </c>
      <c r="AQ24" s="3" t="s">
        <v>439</v>
      </c>
      <c r="AS24" s="3" t="s">
        <v>653</v>
      </c>
      <c r="BD24" s="3" t="s">
        <v>439</v>
      </c>
      <c r="BE24" s="3" t="s">
        <v>352</v>
      </c>
      <c r="BH24" s="3" t="s">
        <v>439</v>
      </c>
      <c r="BI24" s="3" t="s">
        <v>439</v>
      </c>
      <c r="BK24" s="3" t="s">
        <v>439</v>
      </c>
      <c r="CI24" s="3" t="s">
        <v>339</v>
      </c>
      <c r="CJ24" s="3" t="s">
        <v>544</v>
      </c>
      <c r="CK24" s="3" t="s">
        <v>77</v>
      </c>
      <c r="CL24" s="3" t="s">
        <v>439</v>
      </c>
      <c r="CM24" s="3" t="s">
        <v>362</v>
      </c>
      <c r="CN24" s="3" t="s">
        <v>427</v>
      </c>
      <c r="CO24" s="3" t="s">
        <v>439</v>
      </c>
      <c r="CP24" s="3" t="s">
        <v>362</v>
      </c>
      <c r="CQ24" s="3" t="s">
        <v>439</v>
      </c>
      <c r="CR24" s="3" t="s">
        <v>362</v>
      </c>
    </row>
    <row r="25" spans="1:96" ht="12" customHeight="1">
      <c r="A25" s="2">
        <v>40665.521724537037</v>
      </c>
      <c r="E25" s="3">
        <v>4</v>
      </c>
      <c r="F25" s="3">
        <v>5</v>
      </c>
      <c r="G25" s="3">
        <v>3</v>
      </c>
      <c r="H25" s="3">
        <v>4</v>
      </c>
      <c r="I25" s="3">
        <v>1</v>
      </c>
      <c r="J25" s="3">
        <v>2</v>
      </c>
      <c r="K25" s="3">
        <v>3</v>
      </c>
      <c r="L25" s="3">
        <v>2</v>
      </c>
      <c r="M25" s="3">
        <v>5</v>
      </c>
      <c r="N25" s="3">
        <v>5</v>
      </c>
      <c r="O25" s="3">
        <v>4</v>
      </c>
      <c r="P25" s="3">
        <v>4</v>
      </c>
      <c r="Q25" s="3">
        <v>5</v>
      </c>
      <c r="R25" s="3">
        <v>3</v>
      </c>
      <c r="S25" s="3">
        <v>5</v>
      </c>
      <c r="T25" s="3">
        <v>5</v>
      </c>
      <c r="U25" s="3" t="s">
        <v>102</v>
      </c>
      <c r="V25" s="3">
        <v>1</v>
      </c>
      <c r="Y25" s="3">
        <v>4</v>
      </c>
      <c r="Z25" s="3">
        <v>2</v>
      </c>
      <c r="AA25" s="3">
        <v>3</v>
      </c>
      <c r="AB25" s="3">
        <v>2</v>
      </c>
      <c r="AC25" s="3">
        <v>1</v>
      </c>
      <c r="AD25" s="3">
        <v>1</v>
      </c>
      <c r="AE25" s="3">
        <v>5</v>
      </c>
      <c r="AF25" s="3">
        <v>3</v>
      </c>
      <c r="AG25" s="3">
        <v>3</v>
      </c>
      <c r="AH25" s="3">
        <v>4</v>
      </c>
      <c r="AI25" s="3">
        <v>5</v>
      </c>
      <c r="AJ25" s="3">
        <v>4</v>
      </c>
      <c r="AK25" s="3">
        <v>3</v>
      </c>
      <c r="AL25" s="3">
        <v>5</v>
      </c>
      <c r="AM25" s="3">
        <v>3</v>
      </c>
      <c r="AN25" s="3" t="s">
        <v>427</v>
      </c>
      <c r="AP25" s="3" t="s">
        <v>653</v>
      </c>
      <c r="AQ25" s="3" t="s">
        <v>362</v>
      </c>
      <c r="AS25" s="3" t="s">
        <v>653</v>
      </c>
      <c r="BD25" s="3" t="s">
        <v>653</v>
      </c>
      <c r="BE25" s="3" t="s">
        <v>352</v>
      </c>
      <c r="BH25" s="3" t="s">
        <v>653</v>
      </c>
      <c r="BI25" s="3" t="s">
        <v>362</v>
      </c>
      <c r="BK25" s="3" t="s">
        <v>352</v>
      </c>
      <c r="CI25" s="3" t="s">
        <v>433</v>
      </c>
      <c r="CJ25" s="3" t="s">
        <v>588</v>
      </c>
      <c r="CK25" s="3" t="s">
        <v>502</v>
      </c>
      <c r="CL25" s="3" t="s">
        <v>653</v>
      </c>
      <c r="CM25" s="3" t="s">
        <v>352</v>
      </c>
      <c r="CN25" s="3" t="s">
        <v>653</v>
      </c>
      <c r="CO25" s="3" t="s">
        <v>427</v>
      </c>
      <c r="CP25" s="3" t="s">
        <v>352</v>
      </c>
      <c r="CQ25" s="3" t="s">
        <v>427</v>
      </c>
      <c r="CR25" s="3" t="s">
        <v>352</v>
      </c>
    </row>
    <row r="26" spans="1:96" ht="12" customHeight="1">
      <c r="A26" s="2">
        <v>40665.522233796299</v>
      </c>
      <c r="E26" s="3">
        <v>5</v>
      </c>
      <c r="F26" s="3">
        <v>2</v>
      </c>
      <c r="G26" s="3">
        <v>5</v>
      </c>
      <c r="H26" s="3">
        <v>3</v>
      </c>
      <c r="I26" s="3">
        <v>2</v>
      </c>
      <c r="J26" s="3">
        <v>1</v>
      </c>
      <c r="K26" s="3">
        <v>4</v>
      </c>
      <c r="L26" s="3">
        <v>3</v>
      </c>
      <c r="M26" s="3">
        <v>5</v>
      </c>
      <c r="N26" s="3">
        <v>4</v>
      </c>
      <c r="O26" s="3">
        <v>5</v>
      </c>
      <c r="P26" s="3">
        <v>5</v>
      </c>
      <c r="Q26" s="3">
        <v>5</v>
      </c>
      <c r="R26" s="3">
        <v>4</v>
      </c>
      <c r="S26" s="3">
        <v>5</v>
      </c>
      <c r="T26" s="3">
        <v>3</v>
      </c>
      <c r="U26" s="3" t="s">
        <v>102</v>
      </c>
      <c r="V26" s="3">
        <v>2</v>
      </c>
      <c r="Y26" s="3">
        <v>4</v>
      </c>
      <c r="Z26" s="3">
        <v>3</v>
      </c>
      <c r="AA26" s="3">
        <v>1</v>
      </c>
      <c r="AB26" s="3">
        <v>3</v>
      </c>
      <c r="AC26" s="3">
        <v>5</v>
      </c>
      <c r="AD26" s="3">
        <v>3</v>
      </c>
      <c r="AE26" s="3">
        <v>4</v>
      </c>
      <c r="AF26" s="3">
        <v>4</v>
      </c>
      <c r="AG26" s="3">
        <v>4</v>
      </c>
      <c r="AH26" s="3">
        <v>5</v>
      </c>
      <c r="AI26" s="3">
        <v>4</v>
      </c>
      <c r="AJ26" s="3">
        <v>5</v>
      </c>
      <c r="AK26" s="3">
        <v>5</v>
      </c>
      <c r="AL26" s="3">
        <v>5</v>
      </c>
      <c r="AM26" s="3">
        <v>5</v>
      </c>
      <c r="AN26" s="3" t="s">
        <v>362</v>
      </c>
      <c r="AP26" s="3" t="s">
        <v>352</v>
      </c>
      <c r="AQ26" s="3" t="s">
        <v>352</v>
      </c>
      <c r="AS26" s="3" t="s">
        <v>352</v>
      </c>
      <c r="BD26" s="3" t="s">
        <v>352</v>
      </c>
      <c r="BE26" s="3" t="s">
        <v>352</v>
      </c>
      <c r="BH26" s="3" t="s">
        <v>427</v>
      </c>
      <c r="BI26" s="3" t="s">
        <v>427</v>
      </c>
      <c r="BK26" s="3" t="s">
        <v>352</v>
      </c>
      <c r="CI26" s="3" t="s">
        <v>139</v>
      </c>
      <c r="CJ26" s="3" t="s">
        <v>16</v>
      </c>
      <c r="CK26" s="3" t="s">
        <v>131</v>
      </c>
      <c r="CL26" s="3" t="s">
        <v>653</v>
      </c>
      <c r="CM26" s="3" t="s">
        <v>352</v>
      </c>
      <c r="CN26" s="3" t="s">
        <v>362</v>
      </c>
      <c r="CO26" s="3" t="s">
        <v>427</v>
      </c>
      <c r="CP26" s="3" t="s">
        <v>653</v>
      </c>
      <c r="CQ26" s="3" t="s">
        <v>427</v>
      </c>
      <c r="CR26" s="3" t="s">
        <v>362</v>
      </c>
    </row>
    <row r="27" spans="1:96" ht="12" customHeight="1">
      <c r="A27" s="2">
        <v>40665.522303240738</v>
      </c>
      <c r="E27" s="3">
        <v>5</v>
      </c>
      <c r="F27" s="3">
        <v>3</v>
      </c>
      <c r="G27" s="3">
        <v>4</v>
      </c>
      <c r="H27" s="3">
        <v>3</v>
      </c>
      <c r="I27" s="3">
        <v>3</v>
      </c>
      <c r="J27" s="3">
        <v>3</v>
      </c>
      <c r="K27" s="3">
        <v>4</v>
      </c>
      <c r="L27" s="3">
        <v>3</v>
      </c>
      <c r="M27" s="3">
        <v>5</v>
      </c>
      <c r="N27" s="3">
        <v>4</v>
      </c>
      <c r="O27" s="3">
        <v>5</v>
      </c>
      <c r="P27" s="3">
        <v>5</v>
      </c>
      <c r="Q27" s="3">
        <v>5</v>
      </c>
      <c r="R27" s="3">
        <v>5</v>
      </c>
      <c r="S27" s="3">
        <v>5</v>
      </c>
      <c r="T27" s="3">
        <v>4</v>
      </c>
      <c r="U27" s="3" t="s">
        <v>102</v>
      </c>
      <c r="V27" s="3">
        <v>2</v>
      </c>
      <c r="Y27" s="3">
        <v>4</v>
      </c>
      <c r="Z27" s="3">
        <v>2</v>
      </c>
      <c r="AA27" s="3">
        <v>4</v>
      </c>
      <c r="AB27" s="3">
        <v>3</v>
      </c>
      <c r="AC27" s="3">
        <v>5</v>
      </c>
      <c r="AD27" s="3">
        <v>3</v>
      </c>
      <c r="AE27" s="3">
        <v>5</v>
      </c>
      <c r="AF27" s="3">
        <v>5</v>
      </c>
      <c r="AG27" s="3">
        <v>5</v>
      </c>
      <c r="AH27" s="3">
        <v>4</v>
      </c>
      <c r="AI27" s="3">
        <v>5</v>
      </c>
      <c r="AJ27" s="3">
        <v>3</v>
      </c>
      <c r="AK27" s="3">
        <v>5</v>
      </c>
      <c r="AL27" s="3">
        <v>5</v>
      </c>
      <c r="AM27" s="3">
        <v>3</v>
      </c>
      <c r="AN27" s="3" t="s">
        <v>427</v>
      </c>
      <c r="AP27" s="3" t="s">
        <v>427</v>
      </c>
      <c r="AQ27" s="3" t="s">
        <v>653</v>
      </c>
      <c r="AS27" s="3" t="s">
        <v>362</v>
      </c>
      <c r="BD27" s="3" t="s">
        <v>362</v>
      </c>
      <c r="BE27" s="3" t="s">
        <v>362</v>
      </c>
      <c r="BH27" s="3" t="s">
        <v>439</v>
      </c>
      <c r="BI27" s="3" t="s">
        <v>653</v>
      </c>
      <c r="BK27" s="3" t="s">
        <v>362</v>
      </c>
      <c r="CI27" s="3" t="s">
        <v>91</v>
      </c>
      <c r="CJ27" s="3" t="s">
        <v>299</v>
      </c>
      <c r="CK27" s="3" t="s">
        <v>254</v>
      </c>
      <c r="CL27" s="3" t="s">
        <v>653</v>
      </c>
      <c r="CM27" s="3" t="s">
        <v>427</v>
      </c>
      <c r="CN27" s="3" t="s">
        <v>653</v>
      </c>
      <c r="CO27" s="3" t="s">
        <v>352</v>
      </c>
      <c r="CP27" s="3" t="s">
        <v>653</v>
      </c>
      <c r="CQ27" s="3" t="s">
        <v>439</v>
      </c>
      <c r="CR27" s="3" t="s">
        <v>653</v>
      </c>
    </row>
    <row r="28" spans="1:96" ht="12" customHeight="1">
      <c r="A28" s="2">
        <v>40665.52380787037</v>
      </c>
      <c r="E28" s="3">
        <v>5</v>
      </c>
      <c r="F28" s="3">
        <v>3</v>
      </c>
      <c r="G28" s="3">
        <v>4</v>
      </c>
      <c r="H28" s="3">
        <v>4</v>
      </c>
      <c r="I28" s="3">
        <v>3</v>
      </c>
      <c r="J28" s="3">
        <v>1</v>
      </c>
      <c r="K28" s="3">
        <v>2</v>
      </c>
      <c r="L28" s="3">
        <v>3</v>
      </c>
      <c r="M28" s="3">
        <v>4</v>
      </c>
      <c r="N28" s="3">
        <v>4</v>
      </c>
      <c r="O28" s="3">
        <v>4</v>
      </c>
      <c r="P28" s="3">
        <v>3</v>
      </c>
      <c r="Q28" s="3">
        <v>3</v>
      </c>
      <c r="R28" s="3">
        <v>3</v>
      </c>
      <c r="S28" s="3">
        <v>3</v>
      </c>
      <c r="T28" s="3">
        <v>2</v>
      </c>
      <c r="U28" s="3" t="s">
        <v>102</v>
      </c>
      <c r="V28" s="3">
        <v>3</v>
      </c>
      <c r="Y28" s="3">
        <v>4</v>
      </c>
      <c r="Z28" s="3">
        <v>2</v>
      </c>
      <c r="AA28" s="3">
        <v>4</v>
      </c>
      <c r="AB28" s="3">
        <v>2</v>
      </c>
      <c r="AC28" s="3">
        <v>3</v>
      </c>
      <c r="AD28" s="3">
        <v>5</v>
      </c>
      <c r="AE28" s="3">
        <v>4</v>
      </c>
      <c r="AF28" s="3">
        <v>4</v>
      </c>
      <c r="AG28" s="3">
        <v>2</v>
      </c>
      <c r="AH28" s="3">
        <v>5</v>
      </c>
      <c r="AI28" s="3">
        <v>4</v>
      </c>
      <c r="AJ28" s="3">
        <v>2</v>
      </c>
      <c r="AK28" s="3">
        <v>4</v>
      </c>
      <c r="AL28" s="3">
        <v>4</v>
      </c>
      <c r="AM28" s="3">
        <v>2</v>
      </c>
      <c r="AN28" s="3" t="s">
        <v>653</v>
      </c>
      <c r="AP28" s="3" t="s">
        <v>352</v>
      </c>
      <c r="AQ28" s="3" t="s">
        <v>439</v>
      </c>
      <c r="AS28" s="3" t="s">
        <v>362</v>
      </c>
      <c r="BD28" s="3" t="s">
        <v>362</v>
      </c>
      <c r="BE28" s="3" t="s">
        <v>362</v>
      </c>
      <c r="BH28" s="3" t="s">
        <v>439</v>
      </c>
      <c r="BI28" s="3" t="s">
        <v>362</v>
      </c>
      <c r="BK28" s="3" t="s">
        <v>352</v>
      </c>
      <c r="CI28" s="3" t="s">
        <v>596</v>
      </c>
      <c r="CJ28" s="3" t="s">
        <v>354</v>
      </c>
      <c r="CK28" s="3" t="s">
        <v>336</v>
      </c>
      <c r="CL28" s="3" t="s">
        <v>362</v>
      </c>
      <c r="CM28" s="3" t="s">
        <v>653</v>
      </c>
      <c r="CN28" s="3" t="s">
        <v>427</v>
      </c>
      <c r="CO28" s="3" t="s">
        <v>439</v>
      </c>
      <c r="CP28" s="3" t="s">
        <v>653</v>
      </c>
      <c r="CQ28" s="3" t="s">
        <v>439</v>
      </c>
      <c r="CR28" s="3" t="s">
        <v>362</v>
      </c>
    </row>
    <row r="29" spans="1:96" ht="12" customHeight="1">
      <c r="A29" s="2">
        <v>40665.524270833332</v>
      </c>
      <c r="E29" s="3">
        <v>5</v>
      </c>
      <c r="F29" s="3">
        <v>4</v>
      </c>
      <c r="G29" s="3">
        <v>5</v>
      </c>
      <c r="H29" s="3">
        <v>5</v>
      </c>
      <c r="I29" s="3">
        <v>3</v>
      </c>
      <c r="J29" s="3">
        <v>3</v>
      </c>
      <c r="K29" s="3">
        <v>4</v>
      </c>
      <c r="L29" s="3">
        <v>5</v>
      </c>
      <c r="M29" s="3">
        <v>4</v>
      </c>
      <c r="N29" s="3">
        <v>3</v>
      </c>
      <c r="O29" s="3">
        <v>4</v>
      </c>
      <c r="P29" s="3">
        <v>4</v>
      </c>
      <c r="Q29" s="3">
        <v>5</v>
      </c>
      <c r="R29" s="3">
        <v>4</v>
      </c>
      <c r="S29" s="3">
        <v>2</v>
      </c>
      <c r="T29" s="3">
        <v>2</v>
      </c>
      <c r="U29" s="3" t="s">
        <v>102</v>
      </c>
      <c r="V29" s="3">
        <v>5</v>
      </c>
      <c r="Y29" s="3">
        <v>4</v>
      </c>
      <c r="Z29" s="3">
        <v>4</v>
      </c>
      <c r="AA29" s="3">
        <v>1</v>
      </c>
      <c r="AB29" s="3">
        <v>3</v>
      </c>
      <c r="AC29" s="3">
        <v>4</v>
      </c>
      <c r="AD29" s="3">
        <v>4</v>
      </c>
      <c r="AE29" s="3">
        <v>4</v>
      </c>
      <c r="AF29" s="3">
        <v>4</v>
      </c>
      <c r="AG29" s="3">
        <v>1</v>
      </c>
      <c r="AH29" s="3">
        <v>3</v>
      </c>
      <c r="AI29" s="3">
        <v>3</v>
      </c>
      <c r="AJ29" s="3">
        <v>3</v>
      </c>
      <c r="AK29" s="3">
        <v>4</v>
      </c>
      <c r="AL29" s="3">
        <v>3</v>
      </c>
      <c r="AM29" s="3">
        <v>3</v>
      </c>
      <c r="AN29" s="3" t="s">
        <v>427</v>
      </c>
      <c r="AP29" s="3" t="s">
        <v>653</v>
      </c>
      <c r="AQ29" s="3" t="s">
        <v>427</v>
      </c>
      <c r="AS29" s="3" t="s">
        <v>427</v>
      </c>
      <c r="BD29" s="3" t="s">
        <v>427</v>
      </c>
      <c r="BE29" s="3" t="s">
        <v>362</v>
      </c>
      <c r="BH29" s="3" t="s">
        <v>427</v>
      </c>
      <c r="BI29" s="3" t="s">
        <v>427</v>
      </c>
      <c r="BK29" s="3" t="s">
        <v>362</v>
      </c>
      <c r="CI29" s="3" t="s">
        <v>125</v>
      </c>
      <c r="CJ29" s="3" t="s">
        <v>0</v>
      </c>
      <c r="CK29" s="3" t="s">
        <v>532</v>
      </c>
      <c r="CL29" s="3" t="s">
        <v>427</v>
      </c>
      <c r="CM29" s="3" t="s">
        <v>653</v>
      </c>
      <c r="CN29" s="3" t="s">
        <v>427</v>
      </c>
      <c r="CO29" s="3" t="s">
        <v>427</v>
      </c>
      <c r="CP29" s="3" t="s">
        <v>427</v>
      </c>
      <c r="CQ29" s="3" t="s">
        <v>427</v>
      </c>
      <c r="CR29" s="3" t="s">
        <v>653</v>
      </c>
    </row>
    <row r="30" spans="1:96" ht="12" customHeight="1">
      <c r="A30" s="2">
        <v>40665.524710648147</v>
      </c>
      <c r="E30" s="3">
        <v>4</v>
      </c>
      <c r="F30" s="3">
        <v>3</v>
      </c>
      <c r="G30" s="3">
        <v>4</v>
      </c>
      <c r="H30" s="3">
        <v>4</v>
      </c>
      <c r="I30" s="3">
        <v>3</v>
      </c>
      <c r="J30" s="3">
        <v>1</v>
      </c>
      <c r="K30" s="3">
        <v>3</v>
      </c>
      <c r="L30" s="3">
        <v>3</v>
      </c>
      <c r="M30" s="3">
        <v>4</v>
      </c>
      <c r="N30" s="3">
        <v>5</v>
      </c>
      <c r="O30" s="3">
        <v>5</v>
      </c>
      <c r="P30" s="3">
        <v>4</v>
      </c>
      <c r="Q30" s="3">
        <v>5</v>
      </c>
      <c r="R30" s="3">
        <v>4</v>
      </c>
      <c r="S30" s="3">
        <v>4</v>
      </c>
      <c r="T30" s="3">
        <v>3</v>
      </c>
      <c r="U30" s="3" t="s">
        <v>102</v>
      </c>
      <c r="V30" s="3">
        <v>2</v>
      </c>
      <c r="Y30" s="3">
        <v>5</v>
      </c>
      <c r="Z30" s="3">
        <v>4</v>
      </c>
      <c r="AA30" s="3">
        <v>4</v>
      </c>
      <c r="AB30" s="3">
        <v>3</v>
      </c>
      <c r="AC30" s="3">
        <v>2</v>
      </c>
      <c r="AD30" s="3">
        <v>2</v>
      </c>
      <c r="AE30" s="3">
        <v>5</v>
      </c>
      <c r="AF30" s="3">
        <v>4</v>
      </c>
      <c r="AG30" s="3">
        <v>3</v>
      </c>
      <c r="AH30" s="3">
        <v>4</v>
      </c>
      <c r="AI30" s="3">
        <v>4</v>
      </c>
      <c r="AJ30" s="3">
        <v>4</v>
      </c>
      <c r="AK30" s="3">
        <v>4</v>
      </c>
      <c r="AL30" s="3">
        <v>4</v>
      </c>
      <c r="AM30" s="3">
        <v>4</v>
      </c>
      <c r="AN30" s="3" t="s">
        <v>653</v>
      </c>
      <c r="AP30" s="3" t="s">
        <v>352</v>
      </c>
      <c r="AQ30" s="3" t="s">
        <v>362</v>
      </c>
      <c r="AS30" s="3" t="s">
        <v>362</v>
      </c>
      <c r="BD30" s="3" t="s">
        <v>362</v>
      </c>
      <c r="BE30" s="3" t="s">
        <v>362</v>
      </c>
      <c r="BH30" s="3" t="s">
        <v>653</v>
      </c>
      <c r="BI30" s="3" t="s">
        <v>362</v>
      </c>
      <c r="BK30" s="3" t="s">
        <v>352</v>
      </c>
      <c r="CI30" s="3" t="s">
        <v>4</v>
      </c>
      <c r="CJ30" s="3" t="s">
        <v>34</v>
      </c>
      <c r="CK30" s="3" t="s">
        <v>371</v>
      </c>
      <c r="CL30" s="3" t="s">
        <v>653</v>
      </c>
      <c r="CM30" s="3" t="s">
        <v>352</v>
      </c>
      <c r="CN30" s="3" t="s">
        <v>427</v>
      </c>
      <c r="CO30" s="3" t="s">
        <v>362</v>
      </c>
      <c r="CP30" s="3" t="s">
        <v>362</v>
      </c>
      <c r="CQ30" s="3" t="s">
        <v>427</v>
      </c>
      <c r="CR30" s="3" t="s">
        <v>352</v>
      </c>
    </row>
    <row r="31" spans="1:96" ht="12" customHeight="1">
      <c r="A31" s="2">
        <v>40665.525173611109</v>
      </c>
      <c r="E31" s="3">
        <v>5</v>
      </c>
      <c r="F31" s="3">
        <v>2</v>
      </c>
      <c r="G31" s="3">
        <v>3</v>
      </c>
      <c r="H31" s="3">
        <v>3</v>
      </c>
      <c r="I31" s="3">
        <v>2</v>
      </c>
      <c r="J31" s="3">
        <v>1</v>
      </c>
      <c r="K31" s="3">
        <v>4</v>
      </c>
      <c r="L31" s="3">
        <v>2</v>
      </c>
      <c r="M31" s="3">
        <v>4</v>
      </c>
      <c r="N31" s="3">
        <v>4</v>
      </c>
      <c r="O31" s="3">
        <v>4</v>
      </c>
      <c r="P31" s="3">
        <v>3</v>
      </c>
      <c r="Q31" s="3">
        <v>4</v>
      </c>
      <c r="R31" s="3">
        <v>4</v>
      </c>
      <c r="S31" s="3">
        <v>4</v>
      </c>
      <c r="T31" s="3">
        <v>2</v>
      </c>
      <c r="U31" s="3" t="s">
        <v>102</v>
      </c>
      <c r="V31" s="3">
        <v>2</v>
      </c>
      <c r="Y31" s="3">
        <v>4</v>
      </c>
      <c r="Z31" s="3">
        <v>2</v>
      </c>
      <c r="AA31" s="3">
        <v>4</v>
      </c>
      <c r="AB31" s="3">
        <v>3</v>
      </c>
      <c r="AC31" s="3">
        <v>4</v>
      </c>
      <c r="AD31" s="3">
        <v>3</v>
      </c>
      <c r="AE31" s="3">
        <v>4</v>
      </c>
      <c r="AF31" s="3">
        <v>3</v>
      </c>
      <c r="AG31" s="3">
        <v>2</v>
      </c>
      <c r="AH31" s="3">
        <v>4</v>
      </c>
      <c r="AI31" s="3">
        <v>4</v>
      </c>
      <c r="AJ31" s="3">
        <v>2</v>
      </c>
      <c r="AK31" s="3">
        <v>4</v>
      </c>
      <c r="AL31" s="3">
        <v>4</v>
      </c>
      <c r="AM31" s="3">
        <v>4</v>
      </c>
      <c r="AN31" s="3" t="s">
        <v>653</v>
      </c>
      <c r="AP31" s="3" t="s">
        <v>427</v>
      </c>
      <c r="AQ31" s="3" t="s">
        <v>362</v>
      </c>
      <c r="AS31" s="3" t="s">
        <v>362</v>
      </c>
      <c r="BD31" s="3" t="s">
        <v>653</v>
      </c>
      <c r="BE31" s="3" t="s">
        <v>653</v>
      </c>
      <c r="BH31" s="3" t="s">
        <v>439</v>
      </c>
      <c r="BI31" s="3" t="s">
        <v>653</v>
      </c>
      <c r="BK31" s="3" t="s">
        <v>362</v>
      </c>
      <c r="CI31" s="3" t="s">
        <v>583</v>
      </c>
      <c r="CJ31" s="3" t="s">
        <v>422</v>
      </c>
      <c r="CK31" s="3" t="s">
        <v>197</v>
      </c>
      <c r="CL31" s="3" t="s">
        <v>653</v>
      </c>
      <c r="CM31" s="3" t="s">
        <v>653</v>
      </c>
      <c r="CN31" s="3" t="s">
        <v>439</v>
      </c>
      <c r="CO31" s="3" t="s">
        <v>439</v>
      </c>
      <c r="CP31" s="3" t="s">
        <v>653</v>
      </c>
      <c r="CQ31" s="3" t="s">
        <v>439</v>
      </c>
      <c r="CR31" s="3" t="s">
        <v>653</v>
      </c>
    </row>
    <row r="32" spans="1:96" ht="12" customHeight="1">
      <c r="A32" s="2">
        <v>40665.527905092589</v>
      </c>
      <c r="E32" s="3">
        <v>4</v>
      </c>
      <c r="F32" s="3">
        <v>2</v>
      </c>
      <c r="G32" s="3">
        <v>4</v>
      </c>
      <c r="H32" s="3">
        <v>3</v>
      </c>
      <c r="I32" s="3">
        <v>4</v>
      </c>
      <c r="J32" s="3">
        <v>3</v>
      </c>
      <c r="K32" s="3">
        <v>3</v>
      </c>
      <c r="L32" s="3">
        <v>3</v>
      </c>
      <c r="M32" s="3">
        <v>3</v>
      </c>
      <c r="N32" s="3">
        <v>3</v>
      </c>
      <c r="O32" s="3">
        <v>3</v>
      </c>
      <c r="P32" s="3">
        <v>3</v>
      </c>
      <c r="Q32" s="3">
        <v>3</v>
      </c>
      <c r="R32" s="3">
        <v>3</v>
      </c>
      <c r="S32" s="3">
        <v>4</v>
      </c>
      <c r="T32" s="3">
        <v>4</v>
      </c>
      <c r="U32" s="3" t="s">
        <v>102</v>
      </c>
      <c r="V32" s="3">
        <v>3</v>
      </c>
      <c r="Y32" s="3">
        <v>4</v>
      </c>
      <c r="Z32" s="3">
        <v>3</v>
      </c>
      <c r="AA32" s="3">
        <v>3</v>
      </c>
      <c r="AB32" s="3">
        <v>3</v>
      </c>
      <c r="AC32" s="3">
        <v>3</v>
      </c>
      <c r="AD32" s="3">
        <v>3</v>
      </c>
      <c r="AE32" s="3">
        <v>4</v>
      </c>
      <c r="AF32" s="3">
        <v>3</v>
      </c>
      <c r="AG32" s="3">
        <v>3</v>
      </c>
      <c r="AH32" s="3">
        <v>4</v>
      </c>
      <c r="AI32" s="3">
        <v>4</v>
      </c>
      <c r="AJ32" s="3">
        <v>3</v>
      </c>
      <c r="AK32" s="3">
        <v>3</v>
      </c>
      <c r="AL32" s="3">
        <v>4</v>
      </c>
      <c r="AM32" s="3">
        <v>3</v>
      </c>
      <c r="AN32" s="3" t="s">
        <v>653</v>
      </c>
      <c r="AP32" s="3" t="s">
        <v>653</v>
      </c>
      <c r="AQ32" s="3" t="s">
        <v>653</v>
      </c>
      <c r="AS32" s="3" t="s">
        <v>653</v>
      </c>
      <c r="BD32" s="3" t="s">
        <v>427</v>
      </c>
      <c r="BE32" s="3" t="s">
        <v>653</v>
      </c>
      <c r="BH32" s="3" t="s">
        <v>427</v>
      </c>
      <c r="BI32" s="3" t="s">
        <v>653</v>
      </c>
      <c r="BK32" s="3" t="s">
        <v>653</v>
      </c>
      <c r="CI32" s="3" t="s">
        <v>311</v>
      </c>
      <c r="CJ32" s="3" t="s">
        <v>258</v>
      </c>
      <c r="CK32" s="3" t="s">
        <v>270</v>
      </c>
      <c r="CL32" s="3" t="s">
        <v>653</v>
      </c>
      <c r="CM32" s="3" t="s">
        <v>653</v>
      </c>
      <c r="CN32" s="3" t="s">
        <v>653</v>
      </c>
      <c r="CO32" s="3" t="s">
        <v>427</v>
      </c>
      <c r="CP32" s="3" t="s">
        <v>653</v>
      </c>
      <c r="CQ32" s="3" t="s">
        <v>427</v>
      </c>
      <c r="CR32" s="3" t="s">
        <v>427</v>
      </c>
    </row>
    <row r="33" spans="1:96" ht="12" customHeight="1">
      <c r="A33" s="2">
        <v>40666.227395833332</v>
      </c>
      <c r="E33" s="3">
        <v>5</v>
      </c>
      <c r="F33" s="3">
        <v>2</v>
      </c>
      <c r="G33" s="3">
        <v>4</v>
      </c>
      <c r="H33" s="3">
        <v>3</v>
      </c>
      <c r="I33" s="3">
        <v>4</v>
      </c>
      <c r="J33" s="3">
        <v>2</v>
      </c>
      <c r="K33" s="3">
        <v>3</v>
      </c>
      <c r="L33" s="3">
        <v>3</v>
      </c>
      <c r="M33" s="3">
        <v>4</v>
      </c>
      <c r="N33" s="3">
        <v>3</v>
      </c>
      <c r="O33" s="3">
        <v>4</v>
      </c>
      <c r="P33" s="3">
        <v>2</v>
      </c>
      <c r="Q33" s="3">
        <v>4</v>
      </c>
      <c r="R33" s="3">
        <v>3</v>
      </c>
      <c r="S33" s="3">
        <v>3</v>
      </c>
      <c r="T33" s="3">
        <v>2</v>
      </c>
      <c r="U33" s="3" t="s">
        <v>102</v>
      </c>
      <c r="V33" s="3">
        <v>4</v>
      </c>
      <c r="Y33" s="3">
        <v>4</v>
      </c>
      <c r="Z33" s="3">
        <v>3</v>
      </c>
      <c r="AA33" s="3">
        <v>4</v>
      </c>
      <c r="AB33" s="3">
        <v>2</v>
      </c>
      <c r="AC33" s="3">
        <v>5</v>
      </c>
      <c r="AD33" s="3">
        <v>4</v>
      </c>
      <c r="AE33" s="3">
        <v>4</v>
      </c>
      <c r="AF33" s="3">
        <v>2</v>
      </c>
      <c r="AG33" s="3">
        <v>3</v>
      </c>
      <c r="AH33" s="3">
        <v>4</v>
      </c>
      <c r="AI33" s="3">
        <v>4</v>
      </c>
      <c r="AJ33" s="3">
        <v>3</v>
      </c>
      <c r="AK33" s="3">
        <v>4</v>
      </c>
      <c r="AL33" s="3">
        <v>4</v>
      </c>
      <c r="AM33" s="3">
        <v>4</v>
      </c>
      <c r="AN33" s="3" t="s">
        <v>427</v>
      </c>
      <c r="AP33" s="3" t="s">
        <v>427</v>
      </c>
      <c r="AQ33" s="3" t="s">
        <v>439</v>
      </c>
      <c r="AS33" s="3" t="s">
        <v>362</v>
      </c>
      <c r="BD33" s="3" t="s">
        <v>362</v>
      </c>
      <c r="BE33" s="3" t="s">
        <v>362</v>
      </c>
      <c r="BH33" s="3" t="s">
        <v>439</v>
      </c>
      <c r="BI33" s="3" t="s">
        <v>427</v>
      </c>
      <c r="BK33" s="3" t="s">
        <v>362</v>
      </c>
      <c r="CI33" s="3" t="s">
        <v>277</v>
      </c>
      <c r="CJ33" s="3" t="s">
        <v>438</v>
      </c>
      <c r="CK33" s="3" t="s">
        <v>264</v>
      </c>
      <c r="CL33" s="3" t="s">
        <v>439</v>
      </c>
      <c r="CM33" s="3" t="s">
        <v>427</v>
      </c>
      <c r="CN33" s="3" t="s">
        <v>653</v>
      </c>
      <c r="CO33" s="3" t="s">
        <v>439</v>
      </c>
      <c r="CP33" s="3" t="s">
        <v>653</v>
      </c>
      <c r="CQ33" s="3" t="s">
        <v>439</v>
      </c>
      <c r="CR33" s="3" t="s">
        <v>352</v>
      </c>
    </row>
    <row r="34" spans="1:96" ht="12.75" customHeight="1">
      <c r="E34">
        <f>AVERAGE(E2:E33)</f>
        <v>4.1875</v>
      </c>
      <c r="F34">
        <f t="shared" ref="F34:T34" si="0">AVERAGE(F2:F33)</f>
        <v>2.5625</v>
      </c>
      <c r="G34">
        <f t="shared" si="0"/>
        <v>4.03125</v>
      </c>
      <c r="H34">
        <f t="shared" si="0"/>
        <v>3.25</v>
      </c>
      <c r="I34">
        <f t="shared" si="0"/>
        <v>3.15625</v>
      </c>
      <c r="J34">
        <f t="shared" si="0"/>
        <v>2.46875</v>
      </c>
      <c r="K34">
        <f t="shared" si="0"/>
        <v>2.90625</v>
      </c>
      <c r="L34">
        <f t="shared" si="0"/>
        <v>2.96875</v>
      </c>
      <c r="M34">
        <f t="shared" si="0"/>
        <v>4.21875</v>
      </c>
      <c r="N34">
        <f t="shared" si="0"/>
        <v>4.03125</v>
      </c>
      <c r="O34">
        <f t="shared" si="0"/>
        <v>4.0625</v>
      </c>
      <c r="P34">
        <f t="shared" si="0"/>
        <v>3.53125</v>
      </c>
      <c r="Q34">
        <f t="shared" si="0"/>
        <v>4.3125</v>
      </c>
      <c r="R34">
        <f t="shared" si="0"/>
        <v>3.59375</v>
      </c>
      <c r="S34">
        <f t="shared" si="0"/>
        <v>4.0625</v>
      </c>
      <c r="T34">
        <f t="shared" si="0"/>
        <v>3.0625</v>
      </c>
      <c r="V34">
        <f>AVERAGE(V2:V33)</f>
        <v>2.875</v>
      </c>
      <c r="Y34">
        <f t="shared" ref="Y34:AM34" si="1">AVERAGE(Y2:Y33)</f>
        <v>3.9375</v>
      </c>
      <c r="Z34">
        <f t="shared" si="1"/>
        <v>2.65625</v>
      </c>
      <c r="AA34">
        <f t="shared" si="1"/>
        <v>2.96875</v>
      </c>
      <c r="AB34">
        <f t="shared" si="1"/>
        <v>2.59375</v>
      </c>
      <c r="AC34">
        <f t="shared" si="1"/>
        <v>3.59375</v>
      </c>
      <c r="AD34">
        <f t="shared" si="1"/>
        <v>3.1875</v>
      </c>
      <c r="AE34">
        <f t="shared" si="1"/>
        <v>4.125</v>
      </c>
      <c r="AF34">
        <f t="shared" si="1"/>
        <v>3.34375</v>
      </c>
      <c r="AG34">
        <f t="shared" si="1"/>
        <v>2.875</v>
      </c>
      <c r="AH34">
        <f t="shared" si="1"/>
        <v>3.71875</v>
      </c>
      <c r="AI34">
        <f t="shared" si="1"/>
        <v>3.90625</v>
      </c>
      <c r="AJ34">
        <f t="shared" si="1"/>
        <v>3.0625</v>
      </c>
      <c r="AK34">
        <f t="shared" si="1"/>
        <v>3.90625</v>
      </c>
      <c r="AL34">
        <f t="shared" si="1"/>
        <v>4.15625</v>
      </c>
      <c r="AM34">
        <f t="shared" si="1"/>
        <v>3.6875</v>
      </c>
      <c r="AN34">
        <f>COUNTIF(AN2:AN33,"Never")</f>
        <v>12</v>
      </c>
      <c r="AP34">
        <f t="shared" ref="AP34:AQ34" si="2">COUNTIF(AP2:AP33,"Never")</f>
        <v>10</v>
      </c>
      <c r="AQ34">
        <f t="shared" si="2"/>
        <v>4</v>
      </c>
      <c r="AS34">
        <f>COUNTIF(AS2:AS33,"Never")</f>
        <v>7</v>
      </c>
      <c r="BD34">
        <f t="shared" ref="BD34:BE34" si="3">COUNTIF(BD2:BD33,"Never")</f>
        <v>7</v>
      </c>
      <c r="BE34">
        <f t="shared" si="3"/>
        <v>3</v>
      </c>
      <c r="BH34">
        <f t="shared" ref="BH34:BI34" si="4">COUNTIF(BH2:BH33,"Never")</f>
        <v>13</v>
      </c>
      <c r="BI34">
        <f t="shared" si="4"/>
        <v>12</v>
      </c>
      <c r="BK34">
        <f>COUNTIF(BK2:BK33,"Never")</f>
        <v>1</v>
      </c>
      <c r="CI34">
        <f t="shared" ref="CI34:CR34" si="5">COUNTIF(CI2:CI33,"Never")</f>
        <v>0</v>
      </c>
      <c r="CJ34">
        <f t="shared" si="5"/>
        <v>0</v>
      </c>
      <c r="CK34">
        <f t="shared" si="5"/>
        <v>0</v>
      </c>
      <c r="CL34">
        <f t="shared" si="5"/>
        <v>5</v>
      </c>
      <c r="CM34">
        <f t="shared" si="5"/>
        <v>13</v>
      </c>
      <c r="CN34">
        <f t="shared" si="5"/>
        <v>14</v>
      </c>
      <c r="CO34">
        <f t="shared" si="5"/>
        <v>10</v>
      </c>
      <c r="CP34">
        <f t="shared" si="5"/>
        <v>12</v>
      </c>
      <c r="CQ34">
        <f t="shared" si="5"/>
        <v>18</v>
      </c>
      <c r="CR34">
        <f t="shared" si="5"/>
        <v>7</v>
      </c>
    </row>
    <row r="35" spans="1:96" ht="12.75" customHeight="1">
      <c r="E35">
        <f>COUNTIF(E2:E33,1)</f>
        <v>0</v>
      </c>
      <c r="F35">
        <f t="shared" ref="F35:T35" si="6">COUNTIF(F2:F33,1)</f>
        <v>6</v>
      </c>
      <c r="G35">
        <f t="shared" si="6"/>
        <v>0</v>
      </c>
      <c r="H35">
        <f t="shared" si="6"/>
        <v>1</v>
      </c>
      <c r="I35">
        <f t="shared" si="6"/>
        <v>2</v>
      </c>
      <c r="J35">
        <f t="shared" si="6"/>
        <v>8</v>
      </c>
      <c r="K35">
        <f t="shared" si="6"/>
        <v>4</v>
      </c>
      <c r="L35">
        <f t="shared" si="6"/>
        <v>2</v>
      </c>
      <c r="M35">
        <f t="shared" si="6"/>
        <v>0</v>
      </c>
      <c r="N35">
        <f t="shared" si="6"/>
        <v>1</v>
      </c>
      <c r="O35">
        <f t="shared" si="6"/>
        <v>0</v>
      </c>
      <c r="P35">
        <f t="shared" si="6"/>
        <v>1</v>
      </c>
      <c r="Q35">
        <f t="shared" si="6"/>
        <v>0</v>
      </c>
      <c r="R35">
        <f t="shared" si="6"/>
        <v>0</v>
      </c>
      <c r="S35">
        <f t="shared" si="6"/>
        <v>0</v>
      </c>
      <c r="T35">
        <f t="shared" si="6"/>
        <v>1</v>
      </c>
      <c r="V35">
        <f>COUNTIF(V2:V33,1)</f>
        <v>1</v>
      </c>
      <c r="Y35">
        <f t="shared" ref="Y35:AM35" si="7">COUNTIF(Y2:Y33,1)</f>
        <v>0</v>
      </c>
      <c r="Z35">
        <f t="shared" si="7"/>
        <v>4</v>
      </c>
      <c r="AA35">
        <f t="shared" si="7"/>
        <v>3</v>
      </c>
      <c r="AB35">
        <f t="shared" si="7"/>
        <v>4</v>
      </c>
      <c r="AC35">
        <f t="shared" si="7"/>
        <v>3</v>
      </c>
      <c r="AD35">
        <f t="shared" si="7"/>
        <v>3</v>
      </c>
      <c r="AE35">
        <f t="shared" si="7"/>
        <v>0</v>
      </c>
      <c r="AF35">
        <f t="shared" si="7"/>
        <v>2</v>
      </c>
      <c r="AG35">
        <f t="shared" si="7"/>
        <v>4</v>
      </c>
      <c r="AH35">
        <f t="shared" si="7"/>
        <v>1</v>
      </c>
      <c r="AI35">
        <f t="shared" si="7"/>
        <v>0</v>
      </c>
      <c r="AJ35">
        <f t="shared" si="7"/>
        <v>1</v>
      </c>
      <c r="AK35">
        <f t="shared" si="7"/>
        <v>0</v>
      </c>
      <c r="AL35">
        <f t="shared" si="7"/>
        <v>0</v>
      </c>
      <c r="AM35">
        <f t="shared" si="7"/>
        <v>0</v>
      </c>
      <c r="AN35">
        <f>COUNTIF(AN2:AN33,"Monthly")</f>
        <v>8</v>
      </c>
      <c r="AP35">
        <f t="shared" ref="AP35:AQ35" si="8">COUNTIF(AP2:AP33,"Monthly")</f>
        <v>8</v>
      </c>
      <c r="AQ35">
        <f t="shared" si="8"/>
        <v>7</v>
      </c>
      <c r="AS35">
        <f>COUNTIF(AS2:AS33,"Monthly")</f>
        <v>14</v>
      </c>
      <c r="BD35">
        <f t="shared" ref="BD35:BE35" si="9">COUNTIF(BD2:BD33,"Monthly")</f>
        <v>7</v>
      </c>
      <c r="BE35">
        <f t="shared" si="9"/>
        <v>10</v>
      </c>
      <c r="BH35">
        <f t="shared" ref="BH35:BI35" si="10">COUNTIF(BH2:BH33,"Monthly")</f>
        <v>9</v>
      </c>
      <c r="BI35">
        <f t="shared" si="10"/>
        <v>11</v>
      </c>
      <c r="BK35">
        <f>COUNTIF(BK2:BK33,"Monthly")</f>
        <v>8</v>
      </c>
      <c r="CI35">
        <f t="shared" ref="CI35:CR35" si="11">COUNTIF(CI2:CI33,"Monthly")</f>
        <v>0</v>
      </c>
      <c r="CJ35">
        <f t="shared" si="11"/>
        <v>0</v>
      </c>
      <c r="CK35">
        <f t="shared" si="11"/>
        <v>0</v>
      </c>
      <c r="CL35">
        <f t="shared" si="11"/>
        <v>17</v>
      </c>
      <c r="CM35">
        <f t="shared" si="11"/>
        <v>8</v>
      </c>
      <c r="CN35">
        <f t="shared" si="11"/>
        <v>11</v>
      </c>
      <c r="CO35">
        <f t="shared" si="11"/>
        <v>7</v>
      </c>
      <c r="CP35">
        <f t="shared" si="11"/>
        <v>12</v>
      </c>
      <c r="CQ35">
        <f t="shared" si="11"/>
        <v>0</v>
      </c>
      <c r="CR35">
        <f t="shared" si="11"/>
        <v>12</v>
      </c>
    </row>
    <row r="36" spans="1:96" ht="12.75" customHeight="1">
      <c r="E36">
        <f>COUNTIF(E2:E34,2)</f>
        <v>2</v>
      </c>
      <c r="F36">
        <f t="shared" ref="F36:T36" si="12">COUNTIF(F2:F34,2)</f>
        <v>11</v>
      </c>
      <c r="G36">
        <f t="shared" si="12"/>
        <v>0</v>
      </c>
      <c r="H36">
        <f t="shared" si="12"/>
        <v>8</v>
      </c>
      <c r="I36">
        <f t="shared" si="12"/>
        <v>8</v>
      </c>
      <c r="J36">
        <f t="shared" si="12"/>
        <v>9</v>
      </c>
      <c r="K36">
        <f t="shared" si="12"/>
        <v>6</v>
      </c>
      <c r="L36">
        <f t="shared" si="12"/>
        <v>8</v>
      </c>
      <c r="M36">
        <f t="shared" si="12"/>
        <v>0</v>
      </c>
      <c r="N36">
        <f t="shared" si="12"/>
        <v>0</v>
      </c>
      <c r="O36">
        <f t="shared" si="12"/>
        <v>0</v>
      </c>
      <c r="P36">
        <f t="shared" si="12"/>
        <v>3</v>
      </c>
      <c r="Q36">
        <f t="shared" si="12"/>
        <v>1</v>
      </c>
      <c r="R36">
        <f t="shared" si="12"/>
        <v>4</v>
      </c>
      <c r="S36">
        <f t="shared" si="12"/>
        <v>1</v>
      </c>
      <c r="T36">
        <f t="shared" si="12"/>
        <v>11</v>
      </c>
      <c r="V36">
        <f>COUNTIF(V2:V34,2)</f>
        <v>12</v>
      </c>
      <c r="Y36">
        <f t="shared" ref="Y36:AM36" si="13">COUNTIF(Y2:Y34,2)</f>
        <v>0</v>
      </c>
      <c r="Z36">
        <f t="shared" si="13"/>
        <v>9</v>
      </c>
      <c r="AA36">
        <f t="shared" si="13"/>
        <v>5</v>
      </c>
      <c r="AB36">
        <f t="shared" si="13"/>
        <v>9</v>
      </c>
      <c r="AC36">
        <f t="shared" si="13"/>
        <v>4</v>
      </c>
      <c r="AD36">
        <f t="shared" si="13"/>
        <v>5</v>
      </c>
      <c r="AE36">
        <f t="shared" si="13"/>
        <v>1</v>
      </c>
      <c r="AF36">
        <f t="shared" si="13"/>
        <v>5</v>
      </c>
      <c r="AG36">
        <f t="shared" si="13"/>
        <v>7</v>
      </c>
      <c r="AH36">
        <f t="shared" si="13"/>
        <v>2</v>
      </c>
      <c r="AI36">
        <f t="shared" si="13"/>
        <v>2</v>
      </c>
      <c r="AJ36">
        <f t="shared" si="13"/>
        <v>8</v>
      </c>
      <c r="AK36">
        <f t="shared" si="13"/>
        <v>2</v>
      </c>
      <c r="AL36">
        <f t="shared" si="13"/>
        <v>1</v>
      </c>
      <c r="AM36">
        <f t="shared" si="13"/>
        <v>2</v>
      </c>
      <c r="AN36">
        <f>COUNTIF(AN2:AN33,"Weekly")</f>
        <v>5</v>
      </c>
      <c r="AP36">
        <f t="shared" ref="AP36:AQ36" si="14">COUNTIF(AP2:AP33,"Weekly")</f>
        <v>6</v>
      </c>
      <c r="AQ36">
        <f t="shared" si="14"/>
        <v>14</v>
      </c>
      <c r="AS36">
        <f>COUNTIF(AS2:AS33,"Weekly")</f>
        <v>8</v>
      </c>
      <c r="BD36">
        <f t="shared" ref="BD36:BE36" si="15">COUNTIF(BD2:BD33,"Weekly")</f>
        <v>14</v>
      </c>
      <c r="BE36">
        <f t="shared" si="15"/>
        <v>13</v>
      </c>
      <c r="BH36">
        <f t="shared" ref="BH36:BI36" si="16">COUNTIF(BH2:BH33,"Weekly")</f>
        <v>1</v>
      </c>
      <c r="BI36">
        <f t="shared" si="16"/>
        <v>5</v>
      </c>
      <c r="BK36">
        <f>COUNTIF(BK2:BK33,"Weekly")</f>
        <v>12</v>
      </c>
      <c r="CI36">
        <f t="shared" ref="CI36:CR36" si="17">COUNTIF(CI2:CI33,"Weekly")</f>
        <v>0</v>
      </c>
      <c r="CJ36">
        <f t="shared" si="17"/>
        <v>0</v>
      </c>
      <c r="CK36">
        <f t="shared" si="17"/>
        <v>0</v>
      </c>
      <c r="CL36">
        <f t="shared" si="17"/>
        <v>3</v>
      </c>
      <c r="CM36">
        <f t="shared" si="17"/>
        <v>3</v>
      </c>
      <c r="CN36">
        <f t="shared" si="17"/>
        <v>1</v>
      </c>
      <c r="CO36">
        <f t="shared" si="17"/>
        <v>2</v>
      </c>
      <c r="CP36">
        <f t="shared" si="17"/>
        <v>4</v>
      </c>
      <c r="CQ36">
        <f t="shared" si="17"/>
        <v>2</v>
      </c>
      <c r="CR36">
        <f t="shared" si="17"/>
        <v>9</v>
      </c>
    </row>
    <row r="37" spans="1:96" ht="12.75" customHeight="1">
      <c r="E37">
        <f>COUNTIF(E2:E35,3)</f>
        <v>3</v>
      </c>
      <c r="F37">
        <f t="shared" ref="F37:T37" si="18">COUNTIF(F2:F35,3)</f>
        <v>9</v>
      </c>
      <c r="G37">
        <f t="shared" si="18"/>
        <v>9</v>
      </c>
      <c r="H37">
        <f t="shared" si="18"/>
        <v>8</v>
      </c>
      <c r="I37">
        <f t="shared" si="18"/>
        <v>9</v>
      </c>
      <c r="J37">
        <f t="shared" si="18"/>
        <v>8</v>
      </c>
      <c r="K37">
        <f t="shared" si="18"/>
        <v>12</v>
      </c>
      <c r="L37">
        <f t="shared" si="18"/>
        <v>14</v>
      </c>
      <c r="M37">
        <f t="shared" si="18"/>
        <v>7</v>
      </c>
      <c r="N37">
        <f t="shared" si="18"/>
        <v>7</v>
      </c>
      <c r="O37">
        <f t="shared" si="18"/>
        <v>7</v>
      </c>
      <c r="P37">
        <f t="shared" si="18"/>
        <v>11</v>
      </c>
      <c r="Q37">
        <f t="shared" si="18"/>
        <v>7</v>
      </c>
      <c r="R37">
        <f t="shared" si="18"/>
        <v>10</v>
      </c>
      <c r="S37">
        <f t="shared" si="18"/>
        <v>7</v>
      </c>
      <c r="T37">
        <f t="shared" si="18"/>
        <v>9</v>
      </c>
      <c r="V37">
        <f>COUNTIF(V2:V35,3)</f>
        <v>11</v>
      </c>
      <c r="Y37">
        <f t="shared" ref="Y37:AM37" si="19">COUNTIF(Y2:Y35,3)</f>
        <v>8</v>
      </c>
      <c r="Z37">
        <f t="shared" si="19"/>
        <v>13</v>
      </c>
      <c r="AA37">
        <f t="shared" si="19"/>
        <v>15</v>
      </c>
      <c r="AB37">
        <f t="shared" si="19"/>
        <v>15</v>
      </c>
      <c r="AC37">
        <f t="shared" si="19"/>
        <v>6</v>
      </c>
      <c r="AD37">
        <f t="shared" si="19"/>
        <v>11</v>
      </c>
      <c r="AE37">
        <f t="shared" si="19"/>
        <v>4</v>
      </c>
      <c r="AF37">
        <f t="shared" si="19"/>
        <v>10</v>
      </c>
      <c r="AG37">
        <f t="shared" si="19"/>
        <v>13</v>
      </c>
      <c r="AH37">
        <f t="shared" si="19"/>
        <v>8</v>
      </c>
      <c r="AI37">
        <f t="shared" si="19"/>
        <v>10</v>
      </c>
      <c r="AJ37">
        <f t="shared" si="19"/>
        <v>14</v>
      </c>
      <c r="AK37">
        <f t="shared" si="19"/>
        <v>9</v>
      </c>
      <c r="AL37">
        <f t="shared" si="19"/>
        <v>5</v>
      </c>
      <c r="AM37">
        <f t="shared" si="19"/>
        <v>14</v>
      </c>
      <c r="AN37">
        <f>COUNTIF(AN2:AN33,"Daily")</f>
        <v>6</v>
      </c>
      <c r="AP37">
        <f t="shared" ref="AP37:AQ37" si="20">COUNTIF(AP2:AP33,"Daily")</f>
        <v>5</v>
      </c>
      <c r="AQ37">
        <f t="shared" si="20"/>
        <v>2</v>
      </c>
      <c r="AS37">
        <f>COUNTIF(AS2:AS33,"Daily")</f>
        <v>1</v>
      </c>
      <c r="BD37">
        <f t="shared" ref="BD37:BE37" si="21">COUNTIF(BD2:BD33,"Daily")</f>
        <v>2</v>
      </c>
      <c r="BE37">
        <f t="shared" si="21"/>
        <v>6</v>
      </c>
      <c r="BH37">
        <f t="shared" ref="BH37:BI37" si="22">COUNTIF(BH2:BH33,"Daily")</f>
        <v>0</v>
      </c>
      <c r="BI37">
        <f t="shared" si="22"/>
        <v>3</v>
      </c>
      <c r="BK37">
        <f>COUNTIF(BK2:BK33,"Daily")</f>
        <v>10</v>
      </c>
      <c r="CI37">
        <f t="shared" ref="CI37:CR37" si="23">COUNTIF(CI2:CI33,"Daily")</f>
        <v>0</v>
      </c>
      <c r="CJ37">
        <f t="shared" si="23"/>
        <v>0</v>
      </c>
      <c r="CK37">
        <f t="shared" si="23"/>
        <v>0</v>
      </c>
      <c r="CL37">
        <f t="shared" si="23"/>
        <v>4</v>
      </c>
      <c r="CM37">
        <f t="shared" si="23"/>
        <v>7</v>
      </c>
      <c r="CN37">
        <f t="shared" si="23"/>
        <v>3</v>
      </c>
      <c r="CO37">
        <f t="shared" si="23"/>
        <v>2</v>
      </c>
      <c r="CP37">
        <f t="shared" si="23"/>
        <v>4</v>
      </c>
      <c r="CQ37">
        <f t="shared" si="23"/>
        <v>0</v>
      </c>
      <c r="CR37">
        <f t="shared" si="23"/>
        <v>4</v>
      </c>
    </row>
    <row r="38" spans="1:96" ht="12.75" customHeight="1">
      <c r="E38">
        <f>COUNTIF(E2:E36,4)</f>
        <v>14</v>
      </c>
      <c r="F38">
        <f t="shared" ref="F38:T38" si="24">COUNTIF(F2:F36,4)</f>
        <v>3</v>
      </c>
      <c r="G38">
        <f t="shared" si="24"/>
        <v>13</v>
      </c>
      <c r="H38">
        <f t="shared" si="24"/>
        <v>12</v>
      </c>
      <c r="I38">
        <f t="shared" si="24"/>
        <v>9</v>
      </c>
      <c r="J38">
        <f t="shared" si="24"/>
        <v>6</v>
      </c>
      <c r="K38">
        <f t="shared" si="24"/>
        <v>10</v>
      </c>
      <c r="L38">
        <f t="shared" si="24"/>
        <v>5</v>
      </c>
      <c r="M38">
        <f t="shared" si="24"/>
        <v>11</v>
      </c>
      <c r="N38">
        <f t="shared" si="24"/>
        <v>13</v>
      </c>
      <c r="O38">
        <f t="shared" si="24"/>
        <v>16</v>
      </c>
      <c r="P38">
        <f t="shared" si="24"/>
        <v>12</v>
      </c>
      <c r="Q38">
        <f t="shared" si="24"/>
        <v>5</v>
      </c>
      <c r="R38">
        <f t="shared" si="24"/>
        <v>14</v>
      </c>
      <c r="S38">
        <f t="shared" si="24"/>
        <v>13</v>
      </c>
      <c r="T38">
        <f t="shared" si="24"/>
        <v>7</v>
      </c>
      <c r="V38">
        <f>COUNTIF(V2:V36,4)</f>
        <v>6</v>
      </c>
      <c r="Y38">
        <f t="shared" ref="Y38:AM38" si="25">COUNTIF(Y2:Y36,4)</f>
        <v>18</v>
      </c>
      <c r="Z38">
        <f t="shared" si="25"/>
        <v>7</v>
      </c>
      <c r="AA38">
        <f t="shared" si="25"/>
        <v>10</v>
      </c>
      <c r="AB38">
        <f t="shared" si="25"/>
        <v>5</v>
      </c>
      <c r="AC38">
        <f t="shared" si="25"/>
        <v>12</v>
      </c>
      <c r="AD38">
        <f t="shared" si="25"/>
        <v>11</v>
      </c>
      <c r="AE38">
        <f t="shared" si="25"/>
        <v>17</v>
      </c>
      <c r="AF38">
        <f t="shared" si="25"/>
        <v>10</v>
      </c>
      <c r="AG38">
        <f t="shared" si="25"/>
        <v>6</v>
      </c>
      <c r="AH38">
        <f t="shared" si="25"/>
        <v>15</v>
      </c>
      <c r="AI38">
        <f t="shared" si="25"/>
        <v>9</v>
      </c>
      <c r="AJ38">
        <f t="shared" si="25"/>
        <v>6</v>
      </c>
      <c r="AK38">
        <f t="shared" si="25"/>
        <v>11</v>
      </c>
      <c r="AL38">
        <f t="shared" si="25"/>
        <v>14</v>
      </c>
      <c r="AM38">
        <f t="shared" si="25"/>
        <v>8</v>
      </c>
      <c r="AN38">
        <f>COUNTIF(AN2:AN33,"Beats me - tell me more!")</f>
        <v>1</v>
      </c>
      <c r="AP38">
        <f t="shared" ref="AP38:AQ38" si="26">COUNTIF(AP2:AP33,"Beats me - tell me more!")</f>
        <v>3</v>
      </c>
      <c r="AQ38">
        <f t="shared" si="26"/>
        <v>5</v>
      </c>
      <c r="AS38">
        <f>COUNTIF(AS2:AS33,"Beats me - tell me more!")</f>
        <v>2</v>
      </c>
      <c r="BD38">
        <f t="shared" ref="BD38:BE38" si="27">COUNTIF(BD2:BD33,"Beats me - tell me more!")</f>
        <v>2</v>
      </c>
      <c r="BE38">
        <f t="shared" si="27"/>
        <v>0</v>
      </c>
      <c r="BH38">
        <f t="shared" ref="BH38:BI38" si="28">COUNTIF(BH2:BH33,"Beats me - tell me more!")</f>
        <v>9</v>
      </c>
      <c r="BI38">
        <f t="shared" si="28"/>
        <v>1</v>
      </c>
      <c r="BK38">
        <f>COUNTIF(BK2:BK33,"Beats me - tell me more!")</f>
        <v>1</v>
      </c>
      <c r="CI38">
        <f t="shared" ref="CI38:CR38" si="29">COUNTIF(CI2:CI33,"Beats me - tell me more!")</f>
        <v>0</v>
      </c>
      <c r="CJ38">
        <f t="shared" si="29"/>
        <v>0</v>
      </c>
      <c r="CK38">
        <f t="shared" si="29"/>
        <v>0</v>
      </c>
      <c r="CL38">
        <f t="shared" si="29"/>
        <v>3</v>
      </c>
      <c r="CM38">
        <f t="shared" si="29"/>
        <v>1</v>
      </c>
      <c r="CN38">
        <f t="shared" si="29"/>
        <v>3</v>
      </c>
      <c r="CO38">
        <f t="shared" si="29"/>
        <v>11</v>
      </c>
      <c r="CP38">
        <f t="shared" si="29"/>
        <v>0</v>
      </c>
      <c r="CQ38">
        <f t="shared" si="29"/>
        <v>12</v>
      </c>
      <c r="CR38">
        <f t="shared" si="29"/>
        <v>0</v>
      </c>
    </row>
    <row r="39" spans="1:96" ht="12.75" customHeight="1">
      <c r="E39">
        <f>COUNTIF(E2:E37,5)</f>
        <v>13</v>
      </c>
      <c r="F39">
        <f t="shared" ref="F39:T39" si="30">COUNTIF(F2:F37,5)</f>
        <v>3</v>
      </c>
      <c r="G39">
        <f t="shared" si="30"/>
        <v>10</v>
      </c>
      <c r="H39">
        <f t="shared" si="30"/>
        <v>3</v>
      </c>
      <c r="I39">
        <f t="shared" si="30"/>
        <v>4</v>
      </c>
      <c r="J39">
        <f t="shared" si="30"/>
        <v>1</v>
      </c>
      <c r="K39">
        <f t="shared" si="30"/>
        <v>1</v>
      </c>
      <c r="L39">
        <f t="shared" si="30"/>
        <v>3</v>
      </c>
      <c r="M39">
        <f t="shared" si="30"/>
        <v>14</v>
      </c>
      <c r="N39">
        <f t="shared" si="30"/>
        <v>11</v>
      </c>
      <c r="O39">
        <f t="shared" si="30"/>
        <v>9</v>
      </c>
      <c r="P39">
        <f t="shared" si="30"/>
        <v>5</v>
      </c>
      <c r="Q39">
        <f t="shared" si="30"/>
        <v>19</v>
      </c>
      <c r="R39">
        <f t="shared" si="30"/>
        <v>5</v>
      </c>
      <c r="S39">
        <f t="shared" si="30"/>
        <v>11</v>
      </c>
      <c r="T39">
        <f t="shared" si="30"/>
        <v>4</v>
      </c>
      <c r="V39">
        <f>COUNTIF(V2:V37,5)</f>
        <v>2</v>
      </c>
      <c r="Y39">
        <f t="shared" ref="Y39:AM39" si="31">COUNTIF(Y2:Y37,5)</f>
        <v>6</v>
      </c>
      <c r="Z39">
        <f t="shared" si="31"/>
        <v>0</v>
      </c>
      <c r="AA39">
        <f t="shared" si="31"/>
        <v>1</v>
      </c>
      <c r="AB39">
        <f t="shared" si="31"/>
        <v>0</v>
      </c>
      <c r="AC39">
        <f t="shared" si="31"/>
        <v>9</v>
      </c>
      <c r="AD39">
        <f t="shared" si="31"/>
        <v>4</v>
      </c>
      <c r="AE39">
        <f t="shared" si="31"/>
        <v>10</v>
      </c>
      <c r="AF39">
        <f t="shared" si="31"/>
        <v>6</v>
      </c>
      <c r="AG39">
        <f t="shared" si="31"/>
        <v>3</v>
      </c>
      <c r="AH39">
        <f t="shared" si="31"/>
        <v>6</v>
      </c>
      <c r="AI39">
        <f t="shared" si="31"/>
        <v>11</v>
      </c>
      <c r="AJ39">
        <f t="shared" si="31"/>
        <v>3</v>
      </c>
      <c r="AK39">
        <f t="shared" si="31"/>
        <v>10</v>
      </c>
      <c r="AL39">
        <f t="shared" si="31"/>
        <v>13</v>
      </c>
      <c r="AM39">
        <f t="shared" si="31"/>
        <v>8</v>
      </c>
    </row>
    <row r="41" spans="1:96" ht="12.75" customHeight="1">
      <c r="E41">
        <v>1</v>
      </c>
      <c r="F41">
        <v>2</v>
      </c>
      <c r="G41">
        <v>3</v>
      </c>
      <c r="H41">
        <v>4</v>
      </c>
      <c r="I41">
        <v>5</v>
      </c>
      <c r="J41">
        <v>6</v>
      </c>
      <c r="K41">
        <v>7</v>
      </c>
      <c r="L41">
        <v>8</v>
      </c>
      <c r="M41">
        <v>9</v>
      </c>
      <c r="N41">
        <v>10</v>
      </c>
      <c r="O41">
        <v>11</v>
      </c>
      <c r="P41">
        <v>12</v>
      </c>
      <c r="Q41">
        <v>13</v>
      </c>
      <c r="R41">
        <v>14</v>
      </c>
      <c r="S41">
        <v>15</v>
      </c>
      <c r="T41">
        <v>16</v>
      </c>
      <c r="V41">
        <v>17</v>
      </c>
      <c r="Y41">
        <v>18</v>
      </c>
      <c r="Z41">
        <v>19</v>
      </c>
      <c r="AA41">
        <v>20</v>
      </c>
      <c r="AB41">
        <v>21</v>
      </c>
      <c r="AC41">
        <v>22</v>
      </c>
      <c r="AD41">
        <v>23</v>
      </c>
      <c r="AE41">
        <v>24</v>
      </c>
      <c r="AF41">
        <v>25</v>
      </c>
      <c r="AG41">
        <v>26</v>
      </c>
      <c r="AH41">
        <v>27</v>
      </c>
      <c r="AI41">
        <v>28</v>
      </c>
      <c r="AJ41">
        <v>29</v>
      </c>
      <c r="AK41">
        <v>30</v>
      </c>
      <c r="AL41">
        <v>31</v>
      </c>
      <c r="AM41">
        <v>32</v>
      </c>
      <c r="AN41">
        <v>33</v>
      </c>
      <c r="AP41">
        <v>34</v>
      </c>
      <c r="AQ41">
        <v>35</v>
      </c>
      <c r="AS41">
        <v>36</v>
      </c>
      <c r="BD41">
        <v>37</v>
      </c>
      <c r="BE41">
        <v>38</v>
      </c>
      <c r="BH41">
        <v>39</v>
      </c>
      <c r="BI41">
        <v>40</v>
      </c>
      <c r="BK41">
        <v>41</v>
      </c>
      <c r="CL41">
        <v>42</v>
      </c>
      <c r="CM41">
        <v>43</v>
      </c>
      <c r="CN41">
        <v>44</v>
      </c>
      <c r="CO41">
        <v>45</v>
      </c>
      <c r="CP41">
        <v>46</v>
      </c>
      <c r="CQ41">
        <v>47</v>
      </c>
      <c r="CR41">
        <v>48</v>
      </c>
    </row>
  </sheetData>
  <sheetCalcPr fullCalcOnLoad="1"/>
  <autoFilter ref="A1:CR33"/>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37"/>
  <sheetViews>
    <sheetView topLeftCell="CJ1" workbookViewId="0">
      <pane ySplit="1" topLeftCell="A21" activePane="bottomLeft" state="frozen"/>
      <selection pane="bottomLeft" activeCell="CP33" sqref="CP33"/>
    </sheetView>
  </sheetViews>
  <sheetFormatPr baseColWidth="10" defaultColWidth="17.1640625" defaultRowHeight="12.75" customHeight="1"/>
  <cols>
    <col min="1" max="96" width="12.6640625" customWidth="1"/>
  </cols>
  <sheetData>
    <row r="1" spans="1:96" ht="60.7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40665.30678240741</v>
      </c>
      <c r="E2" s="3">
        <v>5</v>
      </c>
      <c r="F2" s="3">
        <v>4</v>
      </c>
      <c r="G2" s="3">
        <v>5</v>
      </c>
      <c r="H2" s="3">
        <v>4</v>
      </c>
      <c r="I2" s="3">
        <v>4</v>
      </c>
      <c r="J2" s="3">
        <v>3</v>
      </c>
      <c r="K2" s="3">
        <v>3</v>
      </c>
      <c r="L2" s="3">
        <v>4</v>
      </c>
      <c r="M2" s="3">
        <v>5</v>
      </c>
      <c r="N2" s="3">
        <v>4</v>
      </c>
      <c r="O2" s="3">
        <v>4</v>
      </c>
      <c r="P2" s="3">
        <v>4</v>
      </c>
      <c r="Q2" s="3">
        <v>5</v>
      </c>
      <c r="R2" s="3">
        <v>5</v>
      </c>
      <c r="S2" s="3">
        <v>4</v>
      </c>
      <c r="T2" s="3">
        <v>3</v>
      </c>
      <c r="U2" s="3" t="s">
        <v>431</v>
      </c>
      <c r="V2" s="3">
        <v>4</v>
      </c>
      <c r="Y2" s="3">
        <v>4</v>
      </c>
      <c r="Z2" s="3">
        <v>2</v>
      </c>
      <c r="AA2" s="3">
        <v>4</v>
      </c>
      <c r="AB2" s="3">
        <v>2</v>
      </c>
      <c r="AC2" s="3">
        <v>4</v>
      </c>
      <c r="AD2" s="3">
        <v>4</v>
      </c>
      <c r="AE2" s="3">
        <v>5</v>
      </c>
      <c r="AF2" s="3">
        <v>3</v>
      </c>
      <c r="AG2" s="3">
        <v>4</v>
      </c>
      <c r="AH2" s="3">
        <v>4</v>
      </c>
      <c r="AI2" s="3">
        <v>4</v>
      </c>
      <c r="AJ2" s="3">
        <v>3</v>
      </c>
      <c r="AK2" s="3">
        <v>5</v>
      </c>
      <c r="AL2" s="3">
        <v>5</v>
      </c>
      <c r="AM2" s="3">
        <v>2</v>
      </c>
      <c r="AN2" s="3" t="s">
        <v>362</v>
      </c>
      <c r="AP2" s="3" t="s">
        <v>427</v>
      </c>
      <c r="AQ2" s="3" t="s">
        <v>352</v>
      </c>
      <c r="AS2" s="3" t="s">
        <v>653</v>
      </c>
      <c r="BD2" s="3" t="s">
        <v>653</v>
      </c>
      <c r="BE2" s="3" t="s">
        <v>362</v>
      </c>
      <c r="BH2" s="3" t="s">
        <v>653</v>
      </c>
      <c r="BI2" s="3" t="s">
        <v>362</v>
      </c>
      <c r="BK2" s="3" t="s">
        <v>362</v>
      </c>
      <c r="CI2" s="3" t="s">
        <v>193</v>
      </c>
      <c r="CJ2" s="3" t="s">
        <v>514</v>
      </c>
      <c r="CK2" s="3" t="s">
        <v>53</v>
      </c>
      <c r="CL2" s="3" t="s">
        <v>653</v>
      </c>
      <c r="CM2" s="3" t="s">
        <v>653</v>
      </c>
      <c r="CN2" s="3" t="s">
        <v>362</v>
      </c>
      <c r="CO2" s="3" t="s">
        <v>439</v>
      </c>
      <c r="CP2" s="3" t="s">
        <v>362</v>
      </c>
      <c r="CQ2" s="3" t="s">
        <v>439</v>
      </c>
      <c r="CR2" s="3" t="s">
        <v>362</v>
      </c>
    </row>
    <row r="3" spans="1:96" ht="12" customHeight="1">
      <c r="A3" s="2">
        <v>40665.533460648148</v>
      </c>
      <c r="E3" s="3">
        <v>5</v>
      </c>
      <c r="F3" s="3">
        <v>3</v>
      </c>
      <c r="G3" s="3">
        <v>4</v>
      </c>
      <c r="H3" s="3">
        <v>4</v>
      </c>
      <c r="I3" s="3">
        <v>3</v>
      </c>
      <c r="J3" s="3">
        <v>3</v>
      </c>
      <c r="K3" s="3">
        <v>3</v>
      </c>
      <c r="L3" s="3">
        <v>4</v>
      </c>
      <c r="M3" s="3">
        <v>3</v>
      </c>
      <c r="N3" s="3">
        <v>4</v>
      </c>
      <c r="O3" s="3">
        <v>4</v>
      </c>
      <c r="P3" s="3">
        <v>4</v>
      </c>
      <c r="Q3" s="3">
        <v>4</v>
      </c>
      <c r="R3" s="3">
        <v>3</v>
      </c>
      <c r="S3" s="3">
        <v>5</v>
      </c>
      <c r="T3" s="3">
        <v>4</v>
      </c>
      <c r="U3" s="3" t="s">
        <v>431</v>
      </c>
      <c r="V3" s="3">
        <v>4</v>
      </c>
      <c r="Y3" s="3">
        <v>4</v>
      </c>
      <c r="Z3" s="3">
        <v>3</v>
      </c>
      <c r="AA3" s="3">
        <v>3</v>
      </c>
      <c r="AB3" s="3">
        <v>3</v>
      </c>
      <c r="AC3" s="3">
        <v>4</v>
      </c>
      <c r="AD3" s="3">
        <v>4</v>
      </c>
      <c r="AE3" s="3">
        <v>5</v>
      </c>
      <c r="AF3" s="3">
        <v>4</v>
      </c>
      <c r="AG3" s="3">
        <v>5</v>
      </c>
      <c r="AH3" s="3">
        <v>4</v>
      </c>
      <c r="AI3" s="3">
        <v>5</v>
      </c>
      <c r="AJ3" s="3">
        <v>4</v>
      </c>
      <c r="AK3" s="3">
        <v>5</v>
      </c>
      <c r="AL3" s="3">
        <v>4</v>
      </c>
      <c r="AM3" s="3">
        <v>4</v>
      </c>
      <c r="AN3" s="3" t="s">
        <v>352</v>
      </c>
      <c r="AP3" s="3" t="s">
        <v>362</v>
      </c>
      <c r="AQ3" s="3" t="s">
        <v>352</v>
      </c>
      <c r="AS3" s="3" t="s">
        <v>352</v>
      </c>
      <c r="BD3" s="3" t="s">
        <v>352</v>
      </c>
      <c r="BE3" s="3" t="s">
        <v>362</v>
      </c>
      <c r="BH3" s="3" t="s">
        <v>352</v>
      </c>
      <c r="BI3" s="3" t="s">
        <v>362</v>
      </c>
      <c r="BK3" s="3" t="s">
        <v>352</v>
      </c>
      <c r="CI3" s="3" t="s">
        <v>561</v>
      </c>
      <c r="CJ3" s="3" t="s">
        <v>187</v>
      </c>
      <c r="CK3" s="3" t="s">
        <v>41</v>
      </c>
      <c r="CL3" s="3" t="s">
        <v>362</v>
      </c>
      <c r="CM3" s="3" t="s">
        <v>352</v>
      </c>
      <c r="CN3" s="3" t="s">
        <v>362</v>
      </c>
      <c r="CO3" s="3" t="s">
        <v>352</v>
      </c>
      <c r="CP3" s="3" t="s">
        <v>362</v>
      </c>
      <c r="CQ3" s="3" t="s">
        <v>439</v>
      </c>
      <c r="CR3" s="3" t="s">
        <v>362</v>
      </c>
    </row>
    <row r="4" spans="1:96" ht="12" customHeight="1">
      <c r="A4" s="2">
        <v>40665.534814814819</v>
      </c>
      <c r="E4" s="3">
        <v>5</v>
      </c>
      <c r="F4" s="3">
        <v>4</v>
      </c>
      <c r="G4" s="3">
        <v>5</v>
      </c>
      <c r="H4" s="3">
        <v>3</v>
      </c>
      <c r="I4" s="3">
        <v>3</v>
      </c>
      <c r="J4" s="3">
        <v>1</v>
      </c>
      <c r="K4" s="3">
        <v>3</v>
      </c>
      <c r="L4" s="3">
        <v>3</v>
      </c>
      <c r="M4" s="3">
        <v>4</v>
      </c>
      <c r="N4" s="3">
        <v>5</v>
      </c>
      <c r="O4" s="3">
        <v>4</v>
      </c>
      <c r="P4" s="3">
        <v>5</v>
      </c>
      <c r="Q4" s="3">
        <v>5</v>
      </c>
      <c r="R4" s="3">
        <v>5</v>
      </c>
      <c r="S4" s="3">
        <v>5</v>
      </c>
      <c r="T4" s="3">
        <v>3</v>
      </c>
      <c r="U4" s="3" t="s">
        <v>431</v>
      </c>
      <c r="V4" s="3">
        <v>3</v>
      </c>
      <c r="Y4" s="3">
        <v>4</v>
      </c>
      <c r="Z4" s="3">
        <v>2</v>
      </c>
      <c r="AA4" s="3">
        <v>3</v>
      </c>
      <c r="AB4" s="3">
        <v>3</v>
      </c>
      <c r="AC4" s="3">
        <v>5</v>
      </c>
      <c r="AD4" s="3">
        <v>1</v>
      </c>
      <c r="AE4" s="3">
        <v>5</v>
      </c>
      <c r="AF4" s="3">
        <v>3</v>
      </c>
      <c r="AG4" s="3">
        <v>3</v>
      </c>
      <c r="AH4" s="3">
        <v>3</v>
      </c>
      <c r="AI4" s="3">
        <v>4</v>
      </c>
      <c r="AJ4" s="3">
        <v>3</v>
      </c>
      <c r="AK4" s="3">
        <v>4</v>
      </c>
      <c r="AL4" s="3">
        <v>4</v>
      </c>
      <c r="AM4" s="3">
        <v>5</v>
      </c>
      <c r="AN4" s="3" t="s">
        <v>653</v>
      </c>
      <c r="AP4" s="3" t="s">
        <v>427</v>
      </c>
      <c r="AQ4" s="3" t="s">
        <v>427</v>
      </c>
      <c r="AS4" s="3" t="s">
        <v>427</v>
      </c>
      <c r="BD4" s="3" t="s">
        <v>653</v>
      </c>
      <c r="BE4" s="3" t="s">
        <v>653</v>
      </c>
      <c r="BH4" s="3" t="s">
        <v>427</v>
      </c>
      <c r="BI4" s="3" t="s">
        <v>653</v>
      </c>
      <c r="BK4" s="3" t="s">
        <v>362</v>
      </c>
      <c r="CI4" s="3" t="s">
        <v>193</v>
      </c>
      <c r="CJ4" s="3" t="s">
        <v>241</v>
      </c>
      <c r="CK4" s="3" t="s">
        <v>455</v>
      </c>
      <c r="CL4" s="3" t="s">
        <v>653</v>
      </c>
      <c r="CM4" s="3" t="s">
        <v>653</v>
      </c>
      <c r="CN4" s="3" t="s">
        <v>427</v>
      </c>
      <c r="CO4" s="3" t="s">
        <v>427</v>
      </c>
      <c r="CP4" s="3" t="s">
        <v>362</v>
      </c>
      <c r="CQ4" s="3" t="s">
        <v>439</v>
      </c>
      <c r="CR4" s="3" t="s">
        <v>653</v>
      </c>
    </row>
    <row r="5" spans="1:96" ht="12" customHeight="1">
      <c r="A5" s="2">
        <v>40665.545486111107</v>
      </c>
      <c r="E5" s="3">
        <v>2</v>
      </c>
      <c r="F5" s="3">
        <v>1</v>
      </c>
      <c r="G5" s="3">
        <v>4</v>
      </c>
      <c r="H5" s="3">
        <v>3</v>
      </c>
      <c r="I5" s="3">
        <v>3</v>
      </c>
      <c r="J5" s="3">
        <v>2</v>
      </c>
      <c r="K5" s="3">
        <v>2</v>
      </c>
      <c r="L5" s="3">
        <v>4</v>
      </c>
      <c r="M5" s="3">
        <v>4</v>
      </c>
      <c r="N5" s="3">
        <v>4</v>
      </c>
      <c r="O5" s="3">
        <v>3</v>
      </c>
      <c r="P5" s="3">
        <v>4</v>
      </c>
      <c r="Q5" s="3">
        <v>4</v>
      </c>
      <c r="R5" s="3">
        <v>4</v>
      </c>
      <c r="S5" s="3">
        <v>4</v>
      </c>
      <c r="T5" s="3">
        <v>2</v>
      </c>
      <c r="U5" s="3" t="s">
        <v>431</v>
      </c>
      <c r="V5" s="3">
        <v>4</v>
      </c>
      <c r="Y5" s="3">
        <v>4</v>
      </c>
      <c r="Z5" s="3">
        <v>3</v>
      </c>
      <c r="AA5" s="3">
        <v>3</v>
      </c>
      <c r="AB5" s="3">
        <v>2</v>
      </c>
      <c r="AC5" s="3">
        <v>4</v>
      </c>
      <c r="AD5" s="3">
        <v>3</v>
      </c>
      <c r="AE5" s="3">
        <v>3</v>
      </c>
      <c r="AF5" s="3">
        <v>4</v>
      </c>
      <c r="AG5" s="3">
        <v>3</v>
      </c>
      <c r="AH5" s="3">
        <v>3</v>
      </c>
      <c r="AI5" s="3">
        <v>4</v>
      </c>
      <c r="AJ5" s="3">
        <v>4</v>
      </c>
      <c r="AK5" s="3">
        <v>5</v>
      </c>
      <c r="AL5" s="3">
        <v>4</v>
      </c>
      <c r="AM5" s="3">
        <v>4</v>
      </c>
      <c r="AN5" s="3" t="s">
        <v>352</v>
      </c>
      <c r="AP5" s="3" t="s">
        <v>427</v>
      </c>
      <c r="AQ5" s="3" t="s">
        <v>362</v>
      </c>
      <c r="AS5" s="3" t="s">
        <v>439</v>
      </c>
      <c r="BD5" s="3" t="s">
        <v>427</v>
      </c>
      <c r="BE5" s="3" t="s">
        <v>362</v>
      </c>
      <c r="BH5" s="3" t="s">
        <v>439</v>
      </c>
      <c r="BI5" s="3" t="s">
        <v>653</v>
      </c>
      <c r="BK5" s="3" t="s">
        <v>362</v>
      </c>
      <c r="CI5" s="3" t="s">
        <v>121</v>
      </c>
      <c r="CJ5" s="3" t="s">
        <v>330</v>
      </c>
      <c r="CK5" s="3" t="s">
        <v>94</v>
      </c>
      <c r="CL5" s="3" t="s">
        <v>362</v>
      </c>
      <c r="CM5" s="3" t="s">
        <v>427</v>
      </c>
      <c r="CN5" s="3" t="s">
        <v>653</v>
      </c>
      <c r="CO5" s="3" t="s">
        <v>362</v>
      </c>
      <c r="CP5" s="3" t="s">
        <v>362</v>
      </c>
      <c r="CQ5" s="3" t="s">
        <v>439</v>
      </c>
      <c r="CR5" s="3" t="s">
        <v>362</v>
      </c>
    </row>
    <row r="6" spans="1:96" ht="12" customHeight="1">
      <c r="A6" s="2">
        <v>40665.545891203699</v>
      </c>
      <c r="E6" s="3">
        <v>5</v>
      </c>
      <c r="F6" s="3">
        <v>5</v>
      </c>
      <c r="G6" s="3">
        <v>4</v>
      </c>
      <c r="H6" s="3">
        <v>2</v>
      </c>
      <c r="I6" s="3">
        <v>3</v>
      </c>
      <c r="J6" s="3">
        <v>3</v>
      </c>
      <c r="K6" s="3">
        <v>5</v>
      </c>
      <c r="L6" s="3">
        <v>3</v>
      </c>
      <c r="M6" s="3">
        <v>4</v>
      </c>
      <c r="N6" s="3">
        <v>4</v>
      </c>
      <c r="O6" s="3">
        <v>5</v>
      </c>
      <c r="P6" s="3">
        <v>4</v>
      </c>
      <c r="Q6" s="3">
        <v>4</v>
      </c>
      <c r="R6" s="3">
        <v>4</v>
      </c>
      <c r="S6" s="3">
        <v>5</v>
      </c>
      <c r="T6" s="3">
        <v>1</v>
      </c>
      <c r="U6" s="3" t="s">
        <v>431</v>
      </c>
      <c r="V6" s="3">
        <v>4</v>
      </c>
      <c r="Y6" s="3">
        <v>4</v>
      </c>
      <c r="Z6" s="3">
        <v>4</v>
      </c>
      <c r="AA6" s="3">
        <v>3</v>
      </c>
      <c r="AB6" s="3">
        <v>3</v>
      </c>
      <c r="AC6" s="3">
        <v>4</v>
      </c>
      <c r="AD6" s="3">
        <v>4</v>
      </c>
      <c r="AE6" s="3">
        <v>3</v>
      </c>
      <c r="AF6" s="3">
        <v>3</v>
      </c>
      <c r="AG6" s="3">
        <v>4</v>
      </c>
      <c r="AH6" s="3">
        <v>4</v>
      </c>
      <c r="AI6" s="3">
        <v>4</v>
      </c>
      <c r="AJ6" s="3">
        <v>4</v>
      </c>
      <c r="AK6" s="3">
        <v>3</v>
      </c>
      <c r="AL6" s="3">
        <v>3</v>
      </c>
      <c r="AM6" s="3">
        <v>3</v>
      </c>
      <c r="AN6" s="3" t="s">
        <v>653</v>
      </c>
      <c r="AP6" s="3" t="s">
        <v>352</v>
      </c>
      <c r="AQ6" s="3" t="s">
        <v>362</v>
      </c>
      <c r="AS6" s="3" t="s">
        <v>653</v>
      </c>
      <c r="BD6" s="3" t="s">
        <v>653</v>
      </c>
      <c r="BE6" s="3" t="s">
        <v>352</v>
      </c>
      <c r="BH6" s="3" t="s">
        <v>427</v>
      </c>
      <c r="BI6" s="3" t="s">
        <v>427</v>
      </c>
      <c r="BK6" s="3" t="s">
        <v>362</v>
      </c>
      <c r="CI6" s="3" t="s">
        <v>165</v>
      </c>
      <c r="CJ6" s="3" t="s">
        <v>480</v>
      </c>
      <c r="CK6" s="3" t="s">
        <v>268</v>
      </c>
      <c r="CL6" s="3" t="s">
        <v>653</v>
      </c>
      <c r="CM6" s="3" t="s">
        <v>352</v>
      </c>
      <c r="CN6" s="3" t="s">
        <v>427</v>
      </c>
      <c r="CO6" s="3" t="s">
        <v>427</v>
      </c>
      <c r="CP6" s="3" t="s">
        <v>427</v>
      </c>
      <c r="CQ6" s="3" t="s">
        <v>427</v>
      </c>
      <c r="CR6" s="3" t="s">
        <v>352</v>
      </c>
    </row>
    <row r="7" spans="1:96" ht="12" customHeight="1">
      <c r="A7" s="2">
        <v>40665.546782407408</v>
      </c>
      <c r="E7" s="3">
        <v>4</v>
      </c>
      <c r="F7" s="3">
        <v>2</v>
      </c>
      <c r="G7" s="3">
        <v>5</v>
      </c>
      <c r="H7" s="3">
        <v>3</v>
      </c>
      <c r="I7" s="3">
        <v>3</v>
      </c>
      <c r="J7" s="3">
        <v>2</v>
      </c>
      <c r="K7" s="3">
        <v>2</v>
      </c>
      <c r="L7" s="3">
        <v>4</v>
      </c>
      <c r="M7" s="3">
        <v>5</v>
      </c>
      <c r="N7" s="3">
        <v>5</v>
      </c>
      <c r="O7" s="3">
        <v>4</v>
      </c>
      <c r="P7" s="3">
        <v>3</v>
      </c>
      <c r="Q7" s="3">
        <v>5</v>
      </c>
      <c r="R7" s="3">
        <v>5</v>
      </c>
      <c r="S7" s="3">
        <v>5</v>
      </c>
      <c r="T7" s="3">
        <v>4</v>
      </c>
      <c r="U7" s="3" t="s">
        <v>431</v>
      </c>
      <c r="V7" s="3">
        <v>5</v>
      </c>
      <c r="Y7" s="3">
        <v>4</v>
      </c>
      <c r="Z7" s="3">
        <v>3</v>
      </c>
      <c r="AA7" s="3">
        <v>4</v>
      </c>
      <c r="AB7" s="3">
        <v>2</v>
      </c>
      <c r="AC7" s="3">
        <v>2</v>
      </c>
      <c r="AD7" s="3">
        <v>2</v>
      </c>
      <c r="AE7" s="3">
        <v>5</v>
      </c>
      <c r="AF7" s="3">
        <v>3</v>
      </c>
      <c r="AG7" s="3">
        <v>3</v>
      </c>
      <c r="AH7" s="3">
        <v>4</v>
      </c>
      <c r="AI7" s="3">
        <v>4</v>
      </c>
      <c r="AJ7" s="3">
        <v>2</v>
      </c>
      <c r="AK7" s="3">
        <v>3</v>
      </c>
      <c r="AL7" s="3">
        <v>5</v>
      </c>
      <c r="AM7" s="3">
        <v>5</v>
      </c>
      <c r="AN7" s="3" t="s">
        <v>362</v>
      </c>
      <c r="AP7" s="3" t="s">
        <v>653</v>
      </c>
      <c r="AQ7" s="3" t="s">
        <v>427</v>
      </c>
      <c r="AS7" s="3" t="s">
        <v>427</v>
      </c>
      <c r="BD7" s="3" t="s">
        <v>439</v>
      </c>
      <c r="BE7" s="3" t="s">
        <v>362</v>
      </c>
      <c r="BH7" s="3" t="s">
        <v>439</v>
      </c>
      <c r="BI7" s="3" t="s">
        <v>653</v>
      </c>
      <c r="BK7" s="3" t="s">
        <v>653</v>
      </c>
      <c r="CI7" s="3" t="s">
        <v>463</v>
      </c>
      <c r="CJ7" s="3" t="s">
        <v>227</v>
      </c>
      <c r="CK7" s="3" t="s">
        <v>307</v>
      </c>
      <c r="CL7" s="3" t="s">
        <v>653</v>
      </c>
      <c r="CM7" s="3" t="s">
        <v>427</v>
      </c>
      <c r="CN7" s="3" t="s">
        <v>653</v>
      </c>
      <c r="CO7" s="3" t="s">
        <v>439</v>
      </c>
      <c r="CP7" s="3" t="s">
        <v>362</v>
      </c>
      <c r="CQ7" s="3" t="s">
        <v>439</v>
      </c>
      <c r="CR7" s="3" t="s">
        <v>362</v>
      </c>
    </row>
    <row r="8" spans="1:96" ht="12" customHeight="1">
      <c r="A8" s="2">
        <v>40665.548194444447</v>
      </c>
      <c r="E8" s="3">
        <v>2</v>
      </c>
      <c r="F8" s="3">
        <v>2</v>
      </c>
      <c r="G8" s="3">
        <v>4</v>
      </c>
      <c r="H8" s="3">
        <v>3</v>
      </c>
      <c r="I8" s="3">
        <v>3</v>
      </c>
      <c r="J8" s="3">
        <v>2</v>
      </c>
      <c r="K8" s="3">
        <v>3</v>
      </c>
      <c r="L8" s="3">
        <v>4</v>
      </c>
      <c r="M8" s="3">
        <v>5</v>
      </c>
      <c r="N8" s="3">
        <v>3</v>
      </c>
      <c r="O8" s="3">
        <v>5</v>
      </c>
      <c r="P8" s="3">
        <v>2</v>
      </c>
      <c r="Q8" s="3">
        <v>5</v>
      </c>
      <c r="R8" s="3">
        <v>3</v>
      </c>
      <c r="S8" s="3">
        <v>5</v>
      </c>
      <c r="T8" s="3">
        <v>5</v>
      </c>
      <c r="U8" s="3" t="s">
        <v>431</v>
      </c>
      <c r="V8" s="3">
        <v>4</v>
      </c>
      <c r="Y8" s="3">
        <v>4</v>
      </c>
      <c r="Z8" s="3">
        <v>2</v>
      </c>
      <c r="AA8" s="3">
        <v>1</v>
      </c>
      <c r="AB8" s="3">
        <v>2</v>
      </c>
      <c r="AC8" s="3">
        <v>2</v>
      </c>
      <c r="AD8" s="3">
        <v>2</v>
      </c>
      <c r="AE8" s="3">
        <v>5</v>
      </c>
      <c r="AF8" s="3">
        <v>3</v>
      </c>
      <c r="AG8" s="3">
        <v>2</v>
      </c>
      <c r="AH8" s="3">
        <v>5</v>
      </c>
      <c r="AI8" s="3">
        <v>5</v>
      </c>
      <c r="AJ8" s="3">
        <v>4</v>
      </c>
      <c r="AK8" s="3">
        <v>3</v>
      </c>
      <c r="AL8" s="3">
        <v>5</v>
      </c>
      <c r="AM8" s="3">
        <v>4</v>
      </c>
      <c r="AN8" s="3" t="s">
        <v>352</v>
      </c>
      <c r="AP8" s="3" t="s">
        <v>352</v>
      </c>
      <c r="AQ8" s="3" t="s">
        <v>427</v>
      </c>
      <c r="AS8" s="3" t="s">
        <v>427</v>
      </c>
      <c r="BD8" s="3" t="s">
        <v>653</v>
      </c>
      <c r="BE8" s="3" t="s">
        <v>362</v>
      </c>
      <c r="BH8" s="3" t="s">
        <v>427</v>
      </c>
      <c r="BI8" s="3" t="s">
        <v>362</v>
      </c>
      <c r="BK8" s="3" t="s">
        <v>352</v>
      </c>
      <c r="CI8" s="3" t="s">
        <v>649</v>
      </c>
      <c r="CJ8" s="3" t="s">
        <v>571</v>
      </c>
      <c r="CK8" s="3" t="s">
        <v>617</v>
      </c>
      <c r="CL8" s="3" t="s">
        <v>427</v>
      </c>
      <c r="CM8" s="3" t="s">
        <v>653</v>
      </c>
      <c r="CN8" s="3" t="s">
        <v>427</v>
      </c>
      <c r="CO8" s="3" t="s">
        <v>653</v>
      </c>
      <c r="CP8" s="3" t="s">
        <v>427</v>
      </c>
      <c r="CQ8" s="3" t="s">
        <v>427</v>
      </c>
      <c r="CR8" s="3" t="s">
        <v>362</v>
      </c>
    </row>
    <row r="9" spans="1:96" ht="12" customHeight="1">
      <c r="A9" s="2">
        <v>40665.550462962965</v>
      </c>
      <c r="E9" s="3">
        <v>5</v>
      </c>
      <c r="F9" s="3">
        <v>5</v>
      </c>
      <c r="G9" s="3">
        <v>5</v>
      </c>
      <c r="H9" s="3">
        <v>4</v>
      </c>
      <c r="I9" s="3">
        <v>4</v>
      </c>
      <c r="J9" s="3">
        <v>3</v>
      </c>
      <c r="K9" s="3">
        <v>4</v>
      </c>
      <c r="L9" s="3">
        <v>4</v>
      </c>
      <c r="M9" s="3">
        <v>5</v>
      </c>
      <c r="N9" s="3">
        <v>4</v>
      </c>
      <c r="O9" s="3">
        <v>4</v>
      </c>
      <c r="P9" s="3">
        <v>3</v>
      </c>
      <c r="Q9" s="3">
        <v>3</v>
      </c>
      <c r="R9" s="3">
        <v>2</v>
      </c>
      <c r="S9" s="3">
        <v>4</v>
      </c>
      <c r="T9" s="3">
        <v>3</v>
      </c>
      <c r="U9" s="3" t="s">
        <v>431</v>
      </c>
      <c r="V9" s="3">
        <v>4</v>
      </c>
      <c r="Y9" s="3">
        <v>4</v>
      </c>
      <c r="Z9" s="3">
        <v>4</v>
      </c>
      <c r="AA9" s="3">
        <v>2</v>
      </c>
      <c r="AB9" s="3">
        <v>1</v>
      </c>
      <c r="AC9" s="3">
        <v>3</v>
      </c>
      <c r="AD9" s="3">
        <v>5</v>
      </c>
      <c r="AE9" s="3">
        <v>4</v>
      </c>
      <c r="AF9" s="3">
        <v>3</v>
      </c>
      <c r="AG9" s="3">
        <v>2</v>
      </c>
      <c r="AH9" s="3">
        <v>3</v>
      </c>
      <c r="AI9" s="3">
        <v>4</v>
      </c>
      <c r="AJ9" s="3">
        <v>4</v>
      </c>
      <c r="AK9" s="3">
        <v>3</v>
      </c>
      <c r="AL9" s="3">
        <v>3</v>
      </c>
      <c r="AM9" s="3">
        <v>3</v>
      </c>
      <c r="AN9" s="3" t="s">
        <v>427</v>
      </c>
      <c r="AP9" s="3" t="s">
        <v>427</v>
      </c>
      <c r="AQ9" s="3" t="s">
        <v>653</v>
      </c>
      <c r="AS9" s="3" t="s">
        <v>653</v>
      </c>
      <c r="BD9" s="3" t="s">
        <v>439</v>
      </c>
      <c r="BE9" s="3" t="s">
        <v>362</v>
      </c>
      <c r="BH9" s="3" t="s">
        <v>439</v>
      </c>
      <c r="BI9" s="3" t="s">
        <v>427</v>
      </c>
      <c r="BK9" s="3" t="s">
        <v>427</v>
      </c>
      <c r="CI9" s="3" t="s">
        <v>378</v>
      </c>
      <c r="CJ9" s="3" t="s">
        <v>566</v>
      </c>
      <c r="CK9" s="3" t="s">
        <v>82</v>
      </c>
      <c r="CL9" s="3" t="s">
        <v>427</v>
      </c>
      <c r="CM9" s="3" t="s">
        <v>427</v>
      </c>
      <c r="CN9" s="3" t="s">
        <v>653</v>
      </c>
      <c r="CO9" s="3" t="s">
        <v>439</v>
      </c>
      <c r="CP9" s="3" t="s">
        <v>653</v>
      </c>
      <c r="CQ9" s="3" t="s">
        <v>439</v>
      </c>
      <c r="CR9" s="3" t="s">
        <v>439</v>
      </c>
    </row>
    <row r="10" spans="1:96" ht="12" customHeight="1">
      <c r="A10" s="2">
        <v>40665.550833333335</v>
      </c>
      <c r="E10" s="3">
        <v>4</v>
      </c>
      <c r="F10" s="3">
        <v>3</v>
      </c>
      <c r="G10" s="3">
        <v>5</v>
      </c>
      <c r="H10" s="3">
        <v>4</v>
      </c>
      <c r="I10" s="3">
        <v>4</v>
      </c>
      <c r="J10" s="3">
        <v>3</v>
      </c>
      <c r="K10" s="3">
        <v>2</v>
      </c>
      <c r="L10" s="3">
        <v>3</v>
      </c>
      <c r="M10" s="3">
        <v>4</v>
      </c>
      <c r="N10" s="3">
        <v>4</v>
      </c>
      <c r="O10" s="3">
        <v>3</v>
      </c>
      <c r="P10" s="3">
        <v>3</v>
      </c>
      <c r="Q10" s="3">
        <v>4</v>
      </c>
      <c r="R10" s="3">
        <v>4</v>
      </c>
      <c r="S10" s="3">
        <v>5</v>
      </c>
      <c r="T10" s="3">
        <v>4</v>
      </c>
      <c r="U10" s="3" t="s">
        <v>431</v>
      </c>
      <c r="V10" s="3">
        <v>4</v>
      </c>
      <c r="Y10" s="3">
        <v>4</v>
      </c>
      <c r="Z10" s="3">
        <v>4</v>
      </c>
      <c r="AA10" s="3">
        <v>3</v>
      </c>
      <c r="AB10" s="3">
        <v>2</v>
      </c>
      <c r="AC10" s="3">
        <v>4</v>
      </c>
      <c r="AD10" s="3">
        <v>3</v>
      </c>
      <c r="AE10" s="3">
        <v>4</v>
      </c>
      <c r="AF10" s="3">
        <v>4</v>
      </c>
      <c r="AG10" s="3">
        <v>3</v>
      </c>
      <c r="AH10" s="3">
        <v>3</v>
      </c>
      <c r="AI10" s="3">
        <v>4</v>
      </c>
      <c r="AJ10" s="3">
        <v>4</v>
      </c>
      <c r="AK10" s="3">
        <v>4</v>
      </c>
      <c r="AL10" s="3">
        <v>4</v>
      </c>
      <c r="AM10" s="3">
        <v>4</v>
      </c>
      <c r="AN10" s="3" t="s">
        <v>352</v>
      </c>
      <c r="AP10" s="3" t="s">
        <v>427</v>
      </c>
      <c r="AQ10" s="3" t="s">
        <v>362</v>
      </c>
      <c r="AS10" s="3" t="s">
        <v>653</v>
      </c>
      <c r="BD10" s="3" t="s">
        <v>427</v>
      </c>
      <c r="BE10" s="3" t="s">
        <v>653</v>
      </c>
      <c r="BH10" s="3" t="s">
        <v>427</v>
      </c>
      <c r="BI10" s="3" t="s">
        <v>362</v>
      </c>
      <c r="BK10" s="3" t="s">
        <v>362</v>
      </c>
      <c r="CI10" s="3" t="s">
        <v>189</v>
      </c>
      <c r="CJ10" s="3" t="s">
        <v>12</v>
      </c>
      <c r="CK10" s="3" t="s">
        <v>87</v>
      </c>
      <c r="CL10" s="3" t="s">
        <v>352</v>
      </c>
      <c r="CM10" s="3" t="s">
        <v>352</v>
      </c>
      <c r="CN10" s="3" t="s">
        <v>352</v>
      </c>
      <c r="CO10" s="3" t="s">
        <v>427</v>
      </c>
      <c r="CP10" s="3" t="s">
        <v>352</v>
      </c>
      <c r="CQ10" s="3" t="s">
        <v>427</v>
      </c>
      <c r="CR10" s="3" t="s">
        <v>352</v>
      </c>
    </row>
    <row r="11" spans="1:96" ht="12" customHeight="1">
      <c r="A11" s="2">
        <v>40665.551574074074</v>
      </c>
      <c r="E11" s="3">
        <v>2</v>
      </c>
      <c r="F11" s="3">
        <v>2</v>
      </c>
      <c r="G11" s="3">
        <v>3</v>
      </c>
      <c r="H11" s="3">
        <v>3</v>
      </c>
      <c r="I11" s="3">
        <v>3</v>
      </c>
      <c r="J11" s="3">
        <v>3</v>
      </c>
      <c r="K11" s="3">
        <v>3</v>
      </c>
      <c r="L11" s="3">
        <v>3</v>
      </c>
      <c r="M11" s="3">
        <v>4</v>
      </c>
      <c r="N11" s="3">
        <v>4</v>
      </c>
      <c r="O11" s="3">
        <v>4</v>
      </c>
      <c r="P11" s="3">
        <v>4</v>
      </c>
      <c r="Q11" s="3">
        <v>4</v>
      </c>
      <c r="R11" s="3">
        <v>4</v>
      </c>
      <c r="S11" s="3">
        <v>4</v>
      </c>
      <c r="T11" s="3">
        <v>3</v>
      </c>
      <c r="U11" s="3" t="s">
        <v>431</v>
      </c>
      <c r="V11" s="3">
        <v>3</v>
      </c>
      <c r="Y11" s="3">
        <v>4</v>
      </c>
      <c r="Z11" s="3">
        <v>3</v>
      </c>
      <c r="AA11" s="3">
        <v>3</v>
      </c>
      <c r="AB11" s="3">
        <v>3</v>
      </c>
      <c r="AC11" s="3">
        <v>4</v>
      </c>
      <c r="AD11" s="3">
        <v>4</v>
      </c>
      <c r="AE11" s="3">
        <v>3</v>
      </c>
      <c r="AF11" s="3">
        <v>3</v>
      </c>
      <c r="AG11" s="3">
        <v>3</v>
      </c>
      <c r="AH11" s="3">
        <v>4</v>
      </c>
      <c r="AI11" s="3">
        <v>3</v>
      </c>
      <c r="AJ11" s="3">
        <v>4</v>
      </c>
      <c r="AK11" s="3">
        <v>3</v>
      </c>
      <c r="AL11" s="3">
        <v>4</v>
      </c>
      <c r="AM11" s="3">
        <v>4</v>
      </c>
      <c r="AN11" s="3" t="s">
        <v>362</v>
      </c>
      <c r="AP11" s="3" t="s">
        <v>362</v>
      </c>
      <c r="AQ11" s="3" t="s">
        <v>427</v>
      </c>
      <c r="AS11" s="3" t="s">
        <v>653</v>
      </c>
      <c r="BD11" s="3" t="s">
        <v>653</v>
      </c>
      <c r="BE11" s="3" t="s">
        <v>653</v>
      </c>
      <c r="BH11" s="3" t="s">
        <v>427</v>
      </c>
      <c r="BI11" s="3" t="s">
        <v>653</v>
      </c>
      <c r="BK11" s="3" t="s">
        <v>362</v>
      </c>
      <c r="CI11" s="3" t="s">
        <v>391</v>
      </c>
      <c r="CJ11" s="3" t="s">
        <v>274</v>
      </c>
      <c r="CK11" s="3" t="s">
        <v>349</v>
      </c>
      <c r="CL11" s="3" t="s">
        <v>653</v>
      </c>
      <c r="CM11" s="3" t="s">
        <v>653</v>
      </c>
      <c r="CN11" s="3" t="s">
        <v>653</v>
      </c>
      <c r="CO11" s="3" t="s">
        <v>427</v>
      </c>
      <c r="CP11" s="3" t="s">
        <v>653</v>
      </c>
      <c r="CQ11" s="3" t="s">
        <v>427</v>
      </c>
      <c r="CR11" s="3" t="s">
        <v>653</v>
      </c>
    </row>
    <row r="12" spans="1:96" ht="12" customHeight="1">
      <c r="A12" s="2">
        <v>40665.552511574075</v>
      </c>
      <c r="E12" s="3">
        <v>5</v>
      </c>
      <c r="F12" s="3">
        <v>2</v>
      </c>
      <c r="G12" s="3">
        <v>4</v>
      </c>
      <c r="H12" s="3">
        <v>3</v>
      </c>
      <c r="I12" s="3">
        <v>4</v>
      </c>
      <c r="J12" s="3">
        <v>2</v>
      </c>
      <c r="K12" s="3">
        <v>4</v>
      </c>
      <c r="L12" s="3">
        <v>4</v>
      </c>
      <c r="M12" s="3">
        <v>4</v>
      </c>
      <c r="N12" s="3">
        <v>3</v>
      </c>
      <c r="O12" s="3">
        <v>5</v>
      </c>
      <c r="P12" s="3">
        <v>2</v>
      </c>
      <c r="Q12" s="3">
        <v>5</v>
      </c>
      <c r="R12" s="3">
        <v>3</v>
      </c>
      <c r="S12" s="3">
        <v>5</v>
      </c>
      <c r="T12" s="3">
        <v>4</v>
      </c>
      <c r="U12" s="3" t="s">
        <v>431</v>
      </c>
      <c r="V12" s="3">
        <v>1</v>
      </c>
      <c r="Y12" s="3">
        <v>3</v>
      </c>
      <c r="Z12" s="3">
        <v>2</v>
      </c>
      <c r="AA12" s="3">
        <v>3</v>
      </c>
      <c r="AB12" s="3">
        <v>4</v>
      </c>
      <c r="AC12" s="3">
        <v>5</v>
      </c>
      <c r="AD12" s="3">
        <v>4</v>
      </c>
      <c r="AE12" s="3">
        <v>5</v>
      </c>
      <c r="AF12" s="3">
        <v>4</v>
      </c>
      <c r="AG12" s="3">
        <v>3</v>
      </c>
      <c r="AH12" s="3">
        <v>4</v>
      </c>
      <c r="AI12" s="3">
        <v>4</v>
      </c>
      <c r="AJ12" s="3">
        <v>3</v>
      </c>
      <c r="AK12" s="3">
        <v>2</v>
      </c>
      <c r="AL12" s="3">
        <v>4</v>
      </c>
      <c r="AM12" s="3">
        <v>5</v>
      </c>
      <c r="AN12" s="3" t="s">
        <v>362</v>
      </c>
      <c r="AP12" s="3" t="s">
        <v>427</v>
      </c>
      <c r="AQ12" s="3" t="s">
        <v>439</v>
      </c>
      <c r="AS12" s="3" t="s">
        <v>427</v>
      </c>
      <c r="BD12" s="3" t="s">
        <v>362</v>
      </c>
      <c r="BE12" s="3" t="s">
        <v>362</v>
      </c>
      <c r="BH12" s="3" t="s">
        <v>653</v>
      </c>
      <c r="BI12" s="3" t="s">
        <v>362</v>
      </c>
      <c r="BK12" s="3" t="s">
        <v>362</v>
      </c>
      <c r="CI12" s="3" t="s">
        <v>403</v>
      </c>
      <c r="CJ12" s="3" t="s">
        <v>196</v>
      </c>
      <c r="CK12" s="3" t="s">
        <v>558</v>
      </c>
      <c r="CL12" s="3" t="s">
        <v>362</v>
      </c>
      <c r="CM12" s="3" t="s">
        <v>427</v>
      </c>
      <c r="CN12" s="3" t="s">
        <v>439</v>
      </c>
      <c r="CO12" s="3" t="s">
        <v>439</v>
      </c>
      <c r="CP12" s="3" t="s">
        <v>653</v>
      </c>
      <c r="CQ12" s="3" t="s">
        <v>427</v>
      </c>
      <c r="CR12" s="3" t="s">
        <v>362</v>
      </c>
    </row>
    <row r="13" spans="1:96" ht="12" customHeight="1">
      <c r="A13" s="2">
        <v>40665.553564814814</v>
      </c>
      <c r="E13" s="3">
        <v>5</v>
      </c>
      <c r="F13" s="3">
        <v>1</v>
      </c>
      <c r="G13" s="3">
        <v>5</v>
      </c>
      <c r="H13" s="3">
        <v>2</v>
      </c>
      <c r="I13" s="3">
        <v>2</v>
      </c>
      <c r="J13" s="3">
        <v>1</v>
      </c>
      <c r="K13" s="3">
        <v>1</v>
      </c>
      <c r="L13" s="3">
        <v>3</v>
      </c>
      <c r="M13" s="3">
        <v>5</v>
      </c>
      <c r="N13" s="3">
        <v>5</v>
      </c>
      <c r="O13" s="3">
        <v>4</v>
      </c>
      <c r="P13" s="3">
        <v>4</v>
      </c>
      <c r="Q13" s="3">
        <v>5</v>
      </c>
      <c r="R13" s="3">
        <v>4</v>
      </c>
      <c r="S13" s="3">
        <v>5</v>
      </c>
      <c r="T13" s="3">
        <v>3</v>
      </c>
      <c r="U13" s="3" t="s">
        <v>431</v>
      </c>
      <c r="V13" s="3">
        <v>2</v>
      </c>
      <c r="Y13" s="3">
        <v>4</v>
      </c>
      <c r="Z13" s="3">
        <v>5</v>
      </c>
      <c r="AA13" s="3">
        <v>4</v>
      </c>
      <c r="AB13" s="3">
        <v>3</v>
      </c>
      <c r="AC13" s="3">
        <v>4</v>
      </c>
      <c r="AD13" s="3">
        <v>2</v>
      </c>
      <c r="AE13" s="3">
        <v>3</v>
      </c>
      <c r="AF13" s="3">
        <v>4</v>
      </c>
      <c r="AG13" s="3">
        <v>4</v>
      </c>
      <c r="AH13" s="3">
        <v>4</v>
      </c>
      <c r="AI13" s="3">
        <v>4</v>
      </c>
      <c r="AJ13" s="3">
        <v>4</v>
      </c>
      <c r="AK13" s="3">
        <v>2</v>
      </c>
      <c r="AL13" s="3">
        <v>4</v>
      </c>
      <c r="AM13" s="3">
        <v>4</v>
      </c>
      <c r="AN13" s="3" t="s">
        <v>653</v>
      </c>
      <c r="AP13" s="3" t="s">
        <v>352</v>
      </c>
      <c r="AQ13" s="3" t="s">
        <v>439</v>
      </c>
      <c r="AS13" s="3" t="s">
        <v>427</v>
      </c>
      <c r="BD13" s="3" t="s">
        <v>362</v>
      </c>
      <c r="BE13" s="3" t="s">
        <v>362</v>
      </c>
      <c r="BH13" s="3" t="s">
        <v>653</v>
      </c>
      <c r="BI13" s="3" t="s">
        <v>653</v>
      </c>
      <c r="BK13" s="3" t="s">
        <v>362</v>
      </c>
      <c r="CI13" s="3" t="s">
        <v>304</v>
      </c>
      <c r="CJ13" s="3" t="s">
        <v>623</v>
      </c>
      <c r="CK13" s="3" t="s">
        <v>629</v>
      </c>
      <c r="CL13" s="3" t="s">
        <v>653</v>
      </c>
      <c r="CM13" s="3" t="s">
        <v>427</v>
      </c>
      <c r="CN13" s="3" t="s">
        <v>427</v>
      </c>
      <c r="CO13" s="3" t="s">
        <v>653</v>
      </c>
      <c r="CP13" s="3" t="s">
        <v>427</v>
      </c>
      <c r="CQ13" s="3" t="s">
        <v>653</v>
      </c>
      <c r="CR13" s="3" t="s">
        <v>362</v>
      </c>
    </row>
    <row r="14" spans="1:96" ht="12" customHeight="1">
      <c r="A14" s="2">
        <v>40665.553807870368</v>
      </c>
      <c r="E14" s="3">
        <v>5</v>
      </c>
      <c r="F14" s="3">
        <v>5</v>
      </c>
      <c r="G14" s="3">
        <v>5</v>
      </c>
      <c r="H14" s="3">
        <v>5</v>
      </c>
      <c r="I14" s="3">
        <v>2</v>
      </c>
      <c r="J14" s="3">
        <v>1</v>
      </c>
      <c r="K14" s="3">
        <v>1</v>
      </c>
      <c r="L14" s="3">
        <v>1</v>
      </c>
      <c r="M14" s="3">
        <v>1</v>
      </c>
      <c r="N14" s="3">
        <v>3</v>
      </c>
      <c r="O14" s="3">
        <v>5</v>
      </c>
      <c r="P14" s="3">
        <v>5</v>
      </c>
      <c r="Q14" s="3">
        <v>5</v>
      </c>
      <c r="R14" s="3">
        <v>5</v>
      </c>
      <c r="S14" s="3">
        <v>5</v>
      </c>
      <c r="T14" s="3">
        <v>5</v>
      </c>
      <c r="U14" s="3" t="s">
        <v>431</v>
      </c>
      <c r="V14" s="3">
        <v>2</v>
      </c>
      <c r="Y14" s="3">
        <v>5</v>
      </c>
      <c r="Z14" s="3">
        <v>3</v>
      </c>
      <c r="AA14" s="3">
        <v>5</v>
      </c>
      <c r="AB14" s="3">
        <v>3</v>
      </c>
      <c r="AC14" s="3">
        <v>1</v>
      </c>
      <c r="AD14" s="3">
        <v>1</v>
      </c>
      <c r="AE14" s="3">
        <v>5</v>
      </c>
      <c r="AF14" s="3">
        <v>5</v>
      </c>
      <c r="AG14" s="3">
        <v>5</v>
      </c>
      <c r="AH14" s="3">
        <v>5</v>
      </c>
      <c r="AI14" s="3">
        <v>4</v>
      </c>
      <c r="AJ14" s="3">
        <v>5</v>
      </c>
      <c r="AK14" s="3">
        <v>5</v>
      </c>
      <c r="AL14" s="3">
        <v>5</v>
      </c>
      <c r="AM14" s="3">
        <v>5</v>
      </c>
      <c r="AN14" s="3" t="s">
        <v>362</v>
      </c>
      <c r="AP14" s="3" t="s">
        <v>352</v>
      </c>
      <c r="AQ14" s="3" t="s">
        <v>352</v>
      </c>
      <c r="AS14" s="3" t="s">
        <v>362</v>
      </c>
      <c r="BD14" s="3" t="s">
        <v>439</v>
      </c>
      <c r="BE14" s="3" t="s">
        <v>439</v>
      </c>
      <c r="BH14" s="3" t="s">
        <v>427</v>
      </c>
      <c r="BI14" s="3" t="s">
        <v>653</v>
      </c>
      <c r="BK14" s="3" t="s">
        <v>352</v>
      </c>
      <c r="CI14" s="3" t="s">
        <v>519</v>
      </c>
      <c r="CJ14" s="3" t="s">
        <v>153</v>
      </c>
      <c r="CK14" s="3" t="s">
        <v>491</v>
      </c>
      <c r="CL14" s="3" t="s">
        <v>352</v>
      </c>
      <c r="CM14" s="3" t="s">
        <v>653</v>
      </c>
      <c r="CN14" s="3" t="s">
        <v>352</v>
      </c>
      <c r="CO14" s="3" t="s">
        <v>427</v>
      </c>
      <c r="CP14" s="3" t="s">
        <v>352</v>
      </c>
      <c r="CQ14" s="3" t="s">
        <v>427</v>
      </c>
      <c r="CR14" s="3" t="s">
        <v>427</v>
      </c>
    </row>
    <row r="15" spans="1:96" ht="12" customHeight="1">
      <c r="A15" s="2">
        <v>40665.553923611107</v>
      </c>
      <c r="E15" s="3">
        <v>5</v>
      </c>
      <c r="F15" s="3">
        <v>2</v>
      </c>
      <c r="G15" s="3">
        <v>5</v>
      </c>
      <c r="H15" s="3">
        <v>1</v>
      </c>
      <c r="I15" s="3">
        <v>2</v>
      </c>
      <c r="J15" s="3">
        <v>1</v>
      </c>
      <c r="K15" s="3">
        <v>1</v>
      </c>
      <c r="L15" s="3">
        <v>1</v>
      </c>
      <c r="M15" s="3">
        <v>5</v>
      </c>
      <c r="N15" s="3">
        <v>4</v>
      </c>
      <c r="O15" s="3">
        <v>5</v>
      </c>
      <c r="P15" s="3">
        <v>5</v>
      </c>
      <c r="Q15" s="3">
        <v>5</v>
      </c>
      <c r="R15" s="3">
        <v>5</v>
      </c>
      <c r="S15" s="3">
        <v>5</v>
      </c>
      <c r="T15" s="3">
        <v>5</v>
      </c>
      <c r="U15" s="3" t="s">
        <v>431</v>
      </c>
      <c r="V15" s="3">
        <v>1</v>
      </c>
      <c r="Y15" s="3">
        <v>5</v>
      </c>
      <c r="Z15" s="3">
        <v>1</v>
      </c>
      <c r="AA15" s="3">
        <v>3</v>
      </c>
      <c r="AB15" s="3">
        <v>1</v>
      </c>
      <c r="AC15" s="3">
        <v>5</v>
      </c>
      <c r="AD15" s="3">
        <v>1</v>
      </c>
      <c r="AE15" s="3">
        <v>5</v>
      </c>
      <c r="AF15" s="3">
        <v>5</v>
      </c>
      <c r="AG15" s="3">
        <v>5</v>
      </c>
      <c r="AH15" s="3">
        <v>5</v>
      </c>
      <c r="AI15" s="3">
        <v>5</v>
      </c>
      <c r="AJ15" s="3">
        <v>5</v>
      </c>
      <c r="AK15" s="3">
        <v>5</v>
      </c>
      <c r="AL15" s="3">
        <v>5</v>
      </c>
      <c r="AM15" s="3">
        <v>5</v>
      </c>
      <c r="AN15" s="3" t="s">
        <v>362</v>
      </c>
      <c r="AP15" s="3" t="s">
        <v>352</v>
      </c>
      <c r="AQ15" s="3" t="s">
        <v>352</v>
      </c>
      <c r="AS15" s="3" t="s">
        <v>362</v>
      </c>
      <c r="BD15" s="3" t="s">
        <v>362</v>
      </c>
      <c r="BE15" s="3" t="s">
        <v>352</v>
      </c>
      <c r="BH15" s="3" t="s">
        <v>653</v>
      </c>
      <c r="BI15" s="3" t="s">
        <v>362</v>
      </c>
      <c r="BK15" s="3" t="s">
        <v>352</v>
      </c>
      <c r="CI15" s="3" t="s">
        <v>157</v>
      </c>
      <c r="CJ15" s="3" t="s">
        <v>533</v>
      </c>
      <c r="CK15" s="3" t="s">
        <v>158</v>
      </c>
      <c r="CL15" s="3" t="s">
        <v>352</v>
      </c>
      <c r="CM15" s="3" t="s">
        <v>653</v>
      </c>
      <c r="CN15" s="3" t="s">
        <v>653</v>
      </c>
      <c r="CO15" s="3" t="s">
        <v>362</v>
      </c>
      <c r="CP15" s="3" t="s">
        <v>362</v>
      </c>
      <c r="CQ15" s="3" t="s">
        <v>653</v>
      </c>
      <c r="CR15" s="3" t="s">
        <v>362</v>
      </c>
    </row>
    <row r="16" spans="1:96" ht="12" customHeight="1">
      <c r="A16" s="2">
        <v>40665.554108796292</v>
      </c>
      <c r="E16" s="3">
        <v>5</v>
      </c>
      <c r="F16" s="3">
        <v>4</v>
      </c>
      <c r="G16" s="3">
        <v>5</v>
      </c>
      <c r="H16" s="3">
        <v>3</v>
      </c>
      <c r="I16" s="3">
        <v>4</v>
      </c>
      <c r="J16" s="3">
        <v>4</v>
      </c>
      <c r="K16" s="3">
        <v>2</v>
      </c>
      <c r="L16" s="3">
        <v>4</v>
      </c>
      <c r="M16" s="3">
        <v>4</v>
      </c>
      <c r="N16" s="3">
        <v>4</v>
      </c>
      <c r="O16" s="3">
        <v>5</v>
      </c>
      <c r="P16" s="3">
        <v>4</v>
      </c>
      <c r="Q16" s="3">
        <v>4</v>
      </c>
      <c r="R16" s="3">
        <v>4</v>
      </c>
      <c r="S16" s="3">
        <v>4</v>
      </c>
      <c r="T16" s="3">
        <v>3</v>
      </c>
      <c r="U16" s="3" t="s">
        <v>431</v>
      </c>
      <c r="V16" s="3">
        <v>2</v>
      </c>
      <c r="Y16" s="3">
        <v>4</v>
      </c>
      <c r="Z16" s="3">
        <v>2</v>
      </c>
      <c r="AA16" s="3">
        <v>2</v>
      </c>
      <c r="AB16" s="3">
        <v>2</v>
      </c>
      <c r="AC16" s="3">
        <v>2</v>
      </c>
      <c r="AD16" s="3">
        <v>1</v>
      </c>
      <c r="AE16" s="3">
        <v>4</v>
      </c>
      <c r="AF16" s="3">
        <v>4</v>
      </c>
      <c r="AG16" s="3">
        <v>4</v>
      </c>
      <c r="AH16" s="3">
        <v>4</v>
      </c>
      <c r="AI16" s="3">
        <v>4</v>
      </c>
      <c r="AJ16" s="3">
        <v>2</v>
      </c>
      <c r="AK16" s="3">
        <v>4</v>
      </c>
      <c r="AL16" s="3">
        <v>4</v>
      </c>
      <c r="AM16" s="3">
        <v>4</v>
      </c>
      <c r="AN16" s="3" t="s">
        <v>362</v>
      </c>
      <c r="AP16" s="3" t="s">
        <v>653</v>
      </c>
      <c r="AQ16" s="3" t="s">
        <v>653</v>
      </c>
      <c r="AS16" s="3" t="s">
        <v>653</v>
      </c>
      <c r="BD16" s="3" t="s">
        <v>362</v>
      </c>
      <c r="BE16" s="3" t="s">
        <v>362</v>
      </c>
      <c r="BH16" s="3" t="s">
        <v>427</v>
      </c>
      <c r="BI16" s="3" t="s">
        <v>653</v>
      </c>
      <c r="BK16" s="3" t="s">
        <v>362</v>
      </c>
      <c r="CI16" s="3" t="s">
        <v>184</v>
      </c>
      <c r="CJ16" s="3" t="s">
        <v>590</v>
      </c>
      <c r="CK16" s="3" t="s">
        <v>252</v>
      </c>
      <c r="CL16" s="3" t="s">
        <v>653</v>
      </c>
      <c r="CM16" s="3" t="s">
        <v>427</v>
      </c>
      <c r="CN16" s="3" t="s">
        <v>352</v>
      </c>
      <c r="CO16" s="3" t="s">
        <v>427</v>
      </c>
      <c r="CP16" s="3" t="s">
        <v>427</v>
      </c>
      <c r="CQ16" s="3" t="s">
        <v>427</v>
      </c>
      <c r="CR16" s="3" t="s">
        <v>653</v>
      </c>
    </row>
    <row r="17" spans="1:96" ht="12" customHeight="1">
      <c r="A17" s="2">
        <v>40665.55431712963</v>
      </c>
      <c r="E17" s="3">
        <v>5</v>
      </c>
      <c r="F17" s="3">
        <v>2</v>
      </c>
      <c r="G17" s="3">
        <v>5</v>
      </c>
      <c r="H17" s="3">
        <v>4</v>
      </c>
      <c r="I17" s="3">
        <v>3</v>
      </c>
      <c r="J17" s="3">
        <v>2</v>
      </c>
      <c r="K17" s="3">
        <v>2</v>
      </c>
      <c r="L17" s="3">
        <v>3</v>
      </c>
      <c r="M17" s="3">
        <v>5</v>
      </c>
      <c r="N17" s="3">
        <v>5</v>
      </c>
      <c r="O17" s="3">
        <v>5</v>
      </c>
      <c r="P17" s="3">
        <v>5</v>
      </c>
      <c r="Q17" s="3">
        <v>5</v>
      </c>
      <c r="R17" s="3">
        <v>5</v>
      </c>
      <c r="S17" s="3">
        <v>5</v>
      </c>
      <c r="T17" s="3">
        <v>5</v>
      </c>
      <c r="U17" s="3" t="s">
        <v>431</v>
      </c>
      <c r="V17" s="3">
        <v>3</v>
      </c>
      <c r="Y17" s="3">
        <v>4</v>
      </c>
      <c r="Z17" s="3">
        <v>3</v>
      </c>
      <c r="AA17" s="3">
        <v>2</v>
      </c>
      <c r="AB17" s="3">
        <v>2</v>
      </c>
      <c r="AC17" s="3">
        <v>2</v>
      </c>
      <c r="AD17" s="3">
        <v>3</v>
      </c>
      <c r="AE17" s="3">
        <v>5</v>
      </c>
      <c r="AF17" s="3">
        <v>5</v>
      </c>
      <c r="AG17" s="3">
        <v>5</v>
      </c>
      <c r="AH17" s="3">
        <v>5</v>
      </c>
      <c r="AI17" s="3">
        <v>5</v>
      </c>
      <c r="AJ17" s="3">
        <v>5</v>
      </c>
      <c r="AK17" s="3">
        <v>5</v>
      </c>
      <c r="AL17" s="3">
        <v>5</v>
      </c>
      <c r="AM17" s="3">
        <v>5</v>
      </c>
      <c r="AN17" s="3" t="s">
        <v>352</v>
      </c>
      <c r="AP17" s="3" t="s">
        <v>362</v>
      </c>
      <c r="AQ17" s="3" t="s">
        <v>352</v>
      </c>
      <c r="AS17" s="3" t="s">
        <v>362</v>
      </c>
      <c r="BD17" s="3" t="s">
        <v>352</v>
      </c>
      <c r="BE17" s="3" t="s">
        <v>352</v>
      </c>
      <c r="BH17" s="3" t="s">
        <v>653</v>
      </c>
      <c r="BI17" s="3" t="s">
        <v>653</v>
      </c>
      <c r="BK17" s="3" t="s">
        <v>352</v>
      </c>
      <c r="CI17" s="3" t="s">
        <v>505</v>
      </c>
      <c r="CJ17" s="3" t="s">
        <v>267</v>
      </c>
      <c r="CK17" s="3" t="s">
        <v>549</v>
      </c>
      <c r="CL17" s="3" t="s">
        <v>362</v>
      </c>
      <c r="CM17" s="3" t="s">
        <v>653</v>
      </c>
      <c r="CN17" s="3" t="s">
        <v>362</v>
      </c>
      <c r="CO17" s="3" t="s">
        <v>653</v>
      </c>
      <c r="CP17" s="3" t="s">
        <v>352</v>
      </c>
      <c r="CQ17" s="3" t="s">
        <v>362</v>
      </c>
      <c r="CR17" s="3" t="s">
        <v>362</v>
      </c>
    </row>
    <row r="18" spans="1:96" ht="12" customHeight="1">
      <c r="A18" s="2">
        <v>40665.554560185185</v>
      </c>
      <c r="E18" s="3">
        <v>4</v>
      </c>
      <c r="F18" s="3">
        <v>1</v>
      </c>
      <c r="G18" s="3">
        <v>3</v>
      </c>
      <c r="H18" s="3">
        <v>3</v>
      </c>
      <c r="I18" s="3">
        <v>2</v>
      </c>
      <c r="J18" s="3">
        <v>2</v>
      </c>
      <c r="K18" s="3">
        <v>3</v>
      </c>
      <c r="L18" s="3">
        <v>1</v>
      </c>
      <c r="M18" s="3">
        <v>5</v>
      </c>
      <c r="N18" s="3">
        <v>5</v>
      </c>
      <c r="O18" s="3">
        <v>5</v>
      </c>
      <c r="P18" s="3">
        <v>3</v>
      </c>
      <c r="Q18" s="3">
        <v>5</v>
      </c>
      <c r="R18" s="3">
        <v>4</v>
      </c>
      <c r="S18" s="3">
        <v>5</v>
      </c>
      <c r="T18" s="3">
        <v>3</v>
      </c>
      <c r="U18" s="3" t="s">
        <v>431</v>
      </c>
      <c r="V18" s="3">
        <v>2</v>
      </c>
      <c r="Y18" s="3">
        <v>5</v>
      </c>
      <c r="Z18" s="3">
        <v>1</v>
      </c>
      <c r="AA18" s="3">
        <v>4</v>
      </c>
      <c r="AB18" s="3">
        <v>1</v>
      </c>
      <c r="AC18" s="3">
        <v>5</v>
      </c>
      <c r="AD18" s="3">
        <v>3</v>
      </c>
      <c r="AE18" s="3">
        <v>5</v>
      </c>
      <c r="AF18" s="3">
        <v>5</v>
      </c>
      <c r="AG18" s="3">
        <v>5</v>
      </c>
      <c r="AH18" s="3">
        <v>5</v>
      </c>
      <c r="AI18" s="3">
        <v>2</v>
      </c>
      <c r="AJ18" s="3">
        <v>5</v>
      </c>
      <c r="AK18" s="3">
        <v>4</v>
      </c>
      <c r="AL18" s="3">
        <v>5</v>
      </c>
      <c r="AM18" s="3">
        <v>5</v>
      </c>
      <c r="AN18" s="3" t="s">
        <v>352</v>
      </c>
      <c r="AP18" s="3" t="s">
        <v>362</v>
      </c>
      <c r="AQ18" s="3" t="s">
        <v>352</v>
      </c>
      <c r="AS18" s="3" t="s">
        <v>352</v>
      </c>
      <c r="BD18" s="3" t="s">
        <v>352</v>
      </c>
      <c r="BE18" s="3" t="s">
        <v>352</v>
      </c>
      <c r="BH18" s="3" t="s">
        <v>362</v>
      </c>
      <c r="BI18" s="3" t="s">
        <v>427</v>
      </c>
      <c r="BK18" s="3" t="s">
        <v>352</v>
      </c>
      <c r="CI18" s="3" t="s">
        <v>652</v>
      </c>
      <c r="CJ18" s="3" t="s">
        <v>624</v>
      </c>
      <c r="CK18" s="3" t="s">
        <v>418</v>
      </c>
      <c r="CL18" s="3" t="s">
        <v>352</v>
      </c>
      <c r="CM18" s="3" t="s">
        <v>427</v>
      </c>
      <c r="CN18" s="3" t="s">
        <v>427</v>
      </c>
      <c r="CO18" s="3" t="s">
        <v>653</v>
      </c>
      <c r="CP18" s="3" t="s">
        <v>427</v>
      </c>
      <c r="CQ18" s="3" t="s">
        <v>653</v>
      </c>
      <c r="CR18" s="3" t="s">
        <v>352</v>
      </c>
    </row>
    <row r="19" spans="1:96" ht="12" customHeight="1">
      <c r="A19" s="2">
        <v>40665.556134259255</v>
      </c>
      <c r="E19" s="3">
        <v>5</v>
      </c>
      <c r="F19" s="3">
        <v>3</v>
      </c>
      <c r="G19" s="3">
        <v>4</v>
      </c>
      <c r="H19" s="3">
        <v>5</v>
      </c>
      <c r="I19" s="3">
        <v>5</v>
      </c>
      <c r="J19" s="3">
        <v>5</v>
      </c>
      <c r="K19" s="3">
        <v>3</v>
      </c>
      <c r="L19" s="3">
        <v>4</v>
      </c>
      <c r="M19" s="3">
        <v>5</v>
      </c>
      <c r="N19" s="3">
        <v>4</v>
      </c>
      <c r="O19" s="3">
        <v>4</v>
      </c>
      <c r="P19" s="3">
        <v>3</v>
      </c>
      <c r="Q19" s="3">
        <v>2</v>
      </c>
      <c r="R19" s="3">
        <v>2</v>
      </c>
      <c r="S19" s="3">
        <v>4</v>
      </c>
      <c r="T19" s="3">
        <v>3</v>
      </c>
      <c r="U19" s="3" t="s">
        <v>431</v>
      </c>
      <c r="V19" s="3">
        <v>3</v>
      </c>
      <c r="Y19" s="3">
        <v>3</v>
      </c>
      <c r="Z19" s="3">
        <v>2</v>
      </c>
      <c r="AA19" s="3">
        <v>4</v>
      </c>
      <c r="AB19" s="3">
        <v>5</v>
      </c>
      <c r="AC19" s="3">
        <v>4</v>
      </c>
      <c r="AD19" s="3">
        <v>4</v>
      </c>
      <c r="AE19" s="3">
        <v>5</v>
      </c>
      <c r="AF19" s="3">
        <v>2</v>
      </c>
      <c r="AG19" s="3">
        <v>5</v>
      </c>
      <c r="AH19" s="3">
        <v>3</v>
      </c>
      <c r="AI19" s="3">
        <v>4</v>
      </c>
      <c r="AJ19" s="3">
        <v>3</v>
      </c>
      <c r="AK19" s="3">
        <v>4</v>
      </c>
      <c r="AL19" s="3">
        <v>3</v>
      </c>
      <c r="AM19" s="3">
        <v>3</v>
      </c>
      <c r="AN19" s="3" t="s">
        <v>427</v>
      </c>
      <c r="AP19" s="3" t="s">
        <v>427</v>
      </c>
      <c r="AQ19" s="3" t="s">
        <v>439</v>
      </c>
      <c r="AS19" s="3" t="s">
        <v>427</v>
      </c>
      <c r="BD19" s="3" t="s">
        <v>653</v>
      </c>
      <c r="BE19" s="3" t="s">
        <v>653</v>
      </c>
      <c r="BH19" s="3" t="s">
        <v>427</v>
      </c>
      <c r="BI19" s="3" t="s">
        <v>653</v>
      </c>
      <c r="BK19" s="3" t="s">
        <v>362</v>
      </c>
      <c r="CI19" s="3" t="s">
        <v>506</v>
      </c>
      <c r="CJ19" s="3" t="s">
        <v>98</v>
      </c>
      <c r="CK19" s="3" t="s">
        <v>3</v>
      </c>
      <c r="CL19" s="3" t="s">
        <v>653</v>
      </c>
      <c r="CM19" s="3" t="s">
        <v>653</v>
      </c>
      <c r="CN19" s="3" t="s">
        <v>427</v>
      </c>
      <c r="CO19" s="3" t="s">
        <v>427</v>
      </c>
      <c r="CP19" s="3" t="s">
        <v>427</v>
      </c>
      <c r="CQ19" s="3" t="s">
        <v>439</v>
      </c>
      <c r="CR19" s="3" t="s">
        <v>362</v>
      </c>
    </row>
    <row r="20" spans="1:96" ht="12" customHeight="1">
      <c r="A20" s="2">
        <v>40665.557500000003</v>
      </c>
      <c r="E20" s="3">
        <v>2</v>
      </c>
      <c r="F20" s="3">
        <v>2</v>
      </c>
      <c r="G20" s="3">
        <v>4</v>
      </c>
      <c r="H20" s="3">
        <v>5</v>
      </c>
      <c r="I20" s="3">
        <v>4</v>
      </c>
      <c r="J20" s="3">
        <v>4</v>
      </c>
      <c r="K20" s="3">
        <v>5</v>
      </c>
      <c r="L20" s="3">
        <v>3</v>
      </c>
      <c r="M20" s="3">
        <v>4</v>
      </c>
      <c r="N20" s="3">
        <v>3</v>
      </c>
      <c r="O20" s="3">
        <v>5</v>
      </c>
      <c r="P20" s="3">
        <v>4</v>
      </c>
      <c r="Q20" s="3">
        <v>4</v>
      </c>
      <c r="R20" s="3">
        <v>3</v>
      </c>
      <c r="S20" s="3">
        <v>4</v>
      </c>
      <c r="T20" s="3">
        <v>4</v>
      </c>
      <c r="U20" s="3" t="s">
        <v>431</v>
      </c>
      <c r="V20" s="3">
        <v>3</v>
      </c>
      <c r="Y20" s="3">
        <v>4</v>
      </c>
      <c r="Z20" s="3">
        <v>2</v>
      </c>
      <c r="AA20" s="3">
        <v>2</v>
      </c>
      <c r="AB20" s="3">
        <v>2</v>
      </c>
      <c r="AC20" s="3">
        <v>4</v>
      </c>
      <c r="AD20" s="3">
        <v>3</v>
      </c>
      <c r="AE20" s="3">
        <v>4</v>
      </c>
      <c r="AF20" s="3">
        <v>3</v>
      </c>
      <c r="AG20" s="3">
        <v>2</v>
      </c>
      <c r="AH20" s="3">
        <v>4</v>
      </c>
      <c r="AI20" s="3">
        <v>4</v>
      </c>
      <c r="AJ20" s="3">
        <v>4</v>
      </c>
      <c r="AK20" s="3">
        <v>3</v>
      </c>
      <c r="AL20" s="3">
        <v>3</v>
      </c>
      <c r="AM20" s="3">
        <v>3</v>
      </c>
      <c r="AN20" s="3" t="s">
        <v>653</v>
      </c>
      <c r="AP20" s="3" t="s">
        <v>427</v>
      </c>
      <c r="AQ20" s="3" t="s">
        <v>427</v>
      </c>
      <c r="AS20" s="3" t="s">
        <v>427</v>
      </c>
      <c r="BD20" s="3" t="s">
        <v>653</v>
      </c>
      <c r="BE20" s="3" t="s">
        <v>653</v>
      </c>
      <c r="BH20" s="3" t="s">
        <v>427</v>
      </c>
      <c r="BI20" s="3" t="s">
        <v>653</v>
      </c>
      <c r="BK20" s="3" t="s">
        <v>653</v>
      </c>
      <c r="CI20" s="3" t="s">
        <v>144</v>
      </c>
      <c r="CJ20" s="3" t="s">
        <v>155</v>
      </c>
      <c r="CK20" s="3" t="s">
        <v>138</v>
      </c>
      <c r="CL20" s="3" t="s">
        <v>427</v>
      </c>
      <c r="CM20" s="3" t="s">
        <v>427</v>
      </c>
      <c r="CN20" s="3" t="s">
        <v>427</v>
      </c>
      <c r="CO20" s="3" t="s">
        <v>653</v>
      </c>
      <c r="CP20" s="3" t="s">
        <v>653</v>
      </c>
      <c r="CQ20" s="3" t="s">
        <v>427</v>
      </c>
      <c r="CR20" s="3" t="s">
        <v>653</v>
      </c>
    </row>
    <row r="21" spans="1:96" ht="12" customHeight="1">
      <c r="A21" s="2">
        <v>40665.559675925928</v>
      </c>
      <c r="E21" s="3">
        <v>5</v>
      </c>
      <c r="F21" s="3">
        <v>4</v>
      </c>
      <c r="G21" s="3">
        <v>5</v>
      </c>
      <c r="H21" s="3">
        <v>4</v>
      </c>
      <c r="I21" s="3">
        <v>3</v>
      </c>
      <c r="J21" s="3">
        <v>3</v>
      </c>
      <c r="K21" s="3">
        <v>2</v>
      </c>
      <c r="L21" s="3">
        <v>3</v>
      </c>
      <c r="M21" s="3">
        <v>5</v>
      </c>
      <c r="N21" s="3">
        <v>5</v>
      </c>
      <c r="O21" s="3">
        <v>4</v>
      </c>
      <c r="P21" s="3">
        <v>4</v>
      </c>
      <c r="Q21" s="3">
        <v>5</v>
      </c>
      <c r="R21" s="3">
        <v>5</v>
      </c>
      <c r="S21" s="3">
        <v>4</v>
      </c>
      <c r="T21" s="3">
        <v>4</v>
      </c>
      <c r="U21" s="3" t="s">
        <v>431</v>
      </c>
      <c r="V21" s="3">
        <v>4</v>
      </c>
      <c r="Y21" s="3">
        <v>5</v>
      </c>
      <c r="Z21" s="3">
        <v>5</v>
      </c>
      <c r="AA21" s="3">
        <v>4</v>
      </c>
      <c r="AB21" s="3">
        <v>2</v>
      </c>
      <c r="AC21" s="3">
        <v>5</v>
      </c>
      <c r="AD21" s="3">
        <v>3</v>
      </c>
      <c r="AE21" s="3">
        <v>5</v>
      </c>
      <c r="AF21" s="3">
        <v>4</v>
      </c>
      <c r="AG21" s="3">
        <v>4</v>
      </c>
      <c r="AH21" s="3">
        <v>4</v>
      </c>
      <c r="AI21" s="3">
        <v>5</v>
      </c>
      <c r="AJ21" s="3">
        <v>4</v>
      </c>
      <c r="AK21" s="3">
        <v>5</v>
      </c>
      <c r="AL21" s="3">
        <v>5</v>
      </c>
      <c r="AM21" s="3">
        <v>4</v>
      </c>
      <c r="AN21" s="3" t="s">
        <v>352</v>
      </c>
      <c r="AP21" s="3" t="s">
        <v>653</v>
      </c>
      <c r="AQ21" s="3" t="s">
        <v>362</v>
      </c>
      <c r="AS21" s="3" t="s">
        <v>362</v>
      </c>
      <c r="BD21" s="3" t="s">
        <v>352</v>
      </c>
      <c r="BE21" s="3" t="s">
        <v>352</v>
      </c>
      <c r="BH21" s="3" t="s">
        <v>439</v>
      </c>
      <c r="BI21" s="3" t="s">
        <v>352</v>
      </c>
      <c r="BK21" s="3" t="s">
        <v>352</v>
      </c>
      <c r="CI21" s="3" t="s">
        <v>540</v>
      </c>
      <c r="CJ21" s="3" t="s">
        <v>392</v>
      </c>
      <c r="CK21" s="3" t="s">
        <v>461</v>
      </c>
      <c r="CL21" s="3" t="s">
        <v>362</v>
      </c>
      <c r="CM21" s="3" t="s">
        <v>362</v>
      </c>
      <c r="CN21" s="3" t="s">
        <v>362</v>
      </c>
      <c r="CO21" s="3" t="s">
        <v>439</v>
      </c>
      <c r="CP21" s="3" t="s">
        <v>362</v>
      </c>
      <c r="CQ21" s="3" t="s">
        <v>439</v>
      </c>
      <c r="CR21" s="3" t="s">
        <v>352</v>
      </c>
    </row>
    <row r="22" spans="1:96" ht="12" customHeight="1">
      <c r="A22" s="2">
        <v>40665.55982638889</v>
      </c>
      <c r="E22" s="3">
        <v>1</v>
      </c>
      <c r="F22" s="3">
        <v>4</v>
      </c>
      <c r="G22" s="3">
        <v>4</v>
      </c>
      <c r="H22" s="3">
        <v>5</v>
      </c>
      <c r="I22" s="3">
        <v>3</v>
      </c>
      <c r="J22" s="3">
        <v>2</v>
      </c>
      <c r="K22" s="3">
        <v>1</v>
      </c>
      <c r="L22" s="3">
        <v>3</v>
      </c>
      <c r="M22" s="3">
        <v>4</v>
      </c>
      <c r="N22" s="3">
        <v>4</v>
      </c>
      <c r="O22" s="3">
        <v>4</v>
      </c>
      <c r="P22" s="3">
        <v>3</v>
      </c>
      <c r="Q22" s="3">
        <v>4</v>
      </c>
      <c r="R22" s="3">
        <v>4</v>
      </c>
      <c r="S22" s="3">
        <v>4</v>
      </c>
      <c r="T22" s="3">
        <v>4</v>
      </c>
      <c r="U22" s="3" t="s">
        <v>431</v>
      </c>
      <c r="V22" s="3">
        <v>3</v>
      </c>
      <c r="Y22" s="3">
        <v>3</v>
      </c>
      <c r="Z22" s="3">
        <v>2</v>
      </c>
      <c r="AA22" s="3">
        <v>4</v>
      </c>
      <c r="AB22" s="3">
        <v>4</v>
      </c>
      <c r="AC22" s="3">
        <v>3</v>
      </c>
      <c r="AD22" s="3">
        <v>2</v>
      </c>
      <c r="AE22" s="3">
        <v>5</v>
      </c>
      <c r="AF22" s="3">
        <v>3</v>
      </c>
      <c r="AG22" s="3">
        <v>4</v>
      </c>
      <c r="AH22" s="3">
        <v>4</v>
      </c>
      <c r="AI22" s="3">
        <v>5</v>
      </c>
      <c r="AJ22" s="3">
        <v>4</v>
      </c>
      <c r="AK22" s="3">
        <v>2</v>
      </c>
      <c r="AL22" s="3">
        <v>3</v>
      </c>
      <c r="AM22" s="3">
        <v>3</v>
      </c>
      <c r="AN22" s="3" t="s">
        <v>427</v>
      </c>
      <c r="AP22" s="3" t="s">
        <v>362</v>
      </c>
      <c r="AQ22" s="4" t="s">
        <v>439</v>
      </c>
      <c r="AS22" s="3" t="s">
        <v>362</v>
      </c>
      <c r="BD22" s="3" t="s">
        <v>427</v>
      </c>
      <c r="BE22" s="3" t="s">
        <v>352</v>
      </c>
      <c r="BH22" s="3" t="s">
        <v>653</v>
      </c>
      <c r="BI22" s="3" t="s">
        <v>653</v>
      </c>
      <c r="BK22" s="3" t="s">
        <v>362</v>
      </c>
      <c r="CI22" s="3" t="s">
        <v>539</v>
      </c>
      <c r="CJ22" s="3" t="s">
        <v>359</v>
      </c>
      <c r="CK22" s="3" t="s">
        <v>631</v>
      </c>
      <c r="CL22" s="3" t="s">
        <v>653</v>
      </c>
      <c r="CM22" s="3" t="s">
        <v>427</v>
      </c>
      <c r="CN22" s="3" t="s">
        <v>653</v>
      </c>
      <c r="CO22" s="3" t="s">
        <v>427</v>
      </c>
      <c r="CP22" s="3" t="s">
        <v>653</v>
      </c>
      <c r="CQ22" s="3" t="s">
        <v>439</v>
      </c>
      <c r="CR22" s="3" t="s">
        <v>362</v>
      </c>
    </row>
    <row r="23" spans="1:96" ht="12" customHeight="1">
      <c r="A23" s="2">
        <v>40665.562743055554</v>
      </c>
      <c r="E23" s="3">
        <v>5</v>
      </c>
      <c r="F23" s="3">
        <v>4</v>
      </c>
      <c r="G23" s="3">
        <v>5</v>
      </c>
      <c r="H23" s="3">
        <v>4</v>
      </c>
      <c r="I23" s="3">
        <v>4</v>
      </c>
      <c r="J23" s="3">
        <v>2</v>
      </c>
      <c r="K23" s="3">
        <v>3</v>
      </c>
      <c r="L23" s="3">
        <v>5</v>
      </c>
      <c r="M23" s="3">
        <v>5</v>
      </c>
      <c r="N23" s="3">
        <v>3</v>
      </c>
      <c r="O23" s="3">
        <v>4</v>
      </c>
      <c r="P23" s="3">
        <v>4</v>
      </c>
      <c r="Q23" s="3">
        <v>5</v>
      </c>
      <c r="R23" s="3">
        <v>4</v>
      </c>
      <c r="S23" s="3">
        <v>5</v>
      </c>
      <c r="T23" s="3">
        <v>2</v>
      </c>
      <c r="U23" s="3" t="s">
        <v>431</v>
      </c>
      <c r="V23" s="3">
        <v>2</v>
      </c>
      <c r="Y23" s="3">
        <v>4</v>
      </c>
      <c r="Z23" s="3">
        <v>3</v>
      </c>
      <c r="AA23" s="3">
        <v>3</v>
      </c>
      <c r="AB23" s="3">
        <v>1</v>
      </c>
      <c r="AC23" s="3">
        <v>5</v>
      </c>
      <c r="AD23" s="3">
        <v>5</v>
      </c>
      <c r="AE23" s="3">
        <v>4</v>
      </c>
      <c r="AF23" s="3">
        <v>3</v>
      </c>
      <c r="AG23" s="3">
        <v>4</v>
      </c>
      <c r="AH23" s="3">
        <v>4</v>
      </c>
      <c r="AI23" s="3">
        <v>4</v>
      </c>
      <c r="AJ23" s="3">
        <v>4</v>
      </c>
      <c r="AK23" s="3">
        <v>3</v>
      </c>
      <c r="AL23" s="3">
        <v>5</v>
      </c>
      <c r="AM23" s="3">
        <v>4</v>
      </c>
      <c r="AN23" s="3" t="s">
        <v>653</v>
      </c>
      <c r="AP23" s="3" t="s">
        <v>427</v>
      </c>
      <c r="AQ23" s="3" t="s">
        <v>653</v>
      </c>
      <c r="AS23" s="3" t="s">
        <v>653</v>
      </c>
      <c r="BD23" s="3" t="s">
        <v>362</v>
      </c>
      <c r="BE23" s="3" t="s">
        <v>362</v>
      </c>
      <c r="BH23" s="3" t="s">
        <v>439</v>
      </c>
      <c r="BI23" s="3" t="s">
        <v>653</v>
      </c>
      <c r="BK23" s="3" t="s">
        <v>362</v>
      </c>
      <c r="CI23" s="3" t="s">
        <v>201</v>
      </c>
      <c r="CJ23" s="3" t="s">
        <v>347</v>
      </c>
      <c r="CK23" s="3" t="s">
        <v>124</v>
      </c>
      <c r="CL23" s="3" t="s">
        <v>427</v>
      </c>
      <c r="CM23" s="3" t="s">
        <v>653</v>
      </c>
      <c r="CN23" s="3" t="s">
        <v>427</v>
      </c>
      <c r="CO23" s="3" t="s">
        <v>439</v>
      </c>
      <c r="CP23" s="3" t="s">
        <v>427</v>
      </c>
      <c r="CQ23" s="3" t="s">
        <v>439</v>
      </c>
      <c r="CR23" s="3" t="s">
        <v>653</v>
      </c>
    </row>
    <row r="24" spans="1:96" ht="12" customHeight="1">
      <c r="A24" s="2">
        <v>40665.56658564815</v>
      </c>
      <c r="E24" s="3">
        <v>4</v>
      </c>
      <c r="F24" s="3">
        <v>3</v>
      </c>
      <c r="G24" s="3">
        <v>5</v>
      </c>
      <c r="H24" s="3">
        <v>3</v>
      </c>
      <c r="I24" s="3">
        <v>3</v>
      </c>
      <c r="J24" s="3">
        <v>4</v>
      </c>
      <c r="K24" s="3">
        <v>3</v>
      </c>
      <c r="L24" s="3">
        <v>4</v>
      </c>
      <c r="M24" s="3">
        <v>3</v>
      </c>
      <c r="N24" s="3">
        <v>4</v>
      </c>
      <c r="O24" s="3">
        <v>5</v>
      </c>
      <c r="P24" s="3">
        <v>4</v>
      </c>
      <c r="Q24" s="3">
        <v>3</v>
      </c>
      <c r="R24" s="3">
        <v>3</v>
      </c>
      <c r="S24" s="3">
        <v>3</v>
      </c>
      <c r="T24" s="3">
        <v>4</v>
      </c>
      <c r="U24" s="3" t="s">
        <v>431</v>
      </c>
      <c r="V24" s="3">
        <v>3</v>
      </c>
      <c r="Y24" s="3">
        <v>5</v>
      </c>
      <c r="Z24" s="3">
        <v>4</v>
      </c>
      <c r="AA24" s="3">
        <v>4</v>
      </c>
      <c r="AB24" s="3">
        <v>3</v>
      </c>
      <c r="AC24" s="3">
        <v>3</v>
      </c>
      <c r="AD24" s="3">
        <v>3</v>
      </c>
      <c r="AE24" s="3">
        <v>3</v>
      </c>
      <c r="AF24" s="3">
        <v>3</v>
      </c>
      <c r="AG24" s="3">
        <v>4</v>
      </c>
      <c r="AH24" s="3">
        <v>3</v>
      </c>
      <c r="AI24" s="3">
        <v>4</v>
      </c>
      <c r="AJ24" s="3">
        <v>5</v>
      </c>
      <c r="AK24" s="3">
        <v>4</v>
      </c>
      <c r="AL24" s="3">
        <v>4</v>
      </c>
      <c r="AM24" s="3">
        <v>4</v>
      </c>
      <c r="AN24" s="3" t="s">
        <v>362</v>
      </c>
      <c r="AP24" s="3" t="s">
        <v>427</v>
      </c>
      <c r="AQ24" s="3" t="s">
        <v>362</v>
      </c>
      <c r="AS24" s="3" t="s">
        <v>653</v>
      </c>
      <c r="BD24" s="3" t="s">
        <v>427</v>
      </c>
      <c r="BE24" s="3" t="s">
        <v>653</v>
      </c>
      <c r="BH24" s="3" t="s">
        <v>427</v>
      </c>
      <c r="BI24" s="3" t="s">
        <v>653</v>
      </c>
      <c r="BK24" s="3" t="s">
        <v>362</v>
      </c>
      <c r="CI24" s="3" t="s">
        <v>428</v>
      </c>
      <c r="CJ24" s="3" t="s">
        <v>609</v>
      </c>
      <c r="CK24" s="3" t="s">
        <v>73</v>
      </c>
      <c r="CL24" s="3" t="s">
        <v>653</v>
      </c>
      <c r="CM24" s="3" t="s">
        <v>427</v>
      </c>
      <c r="CN24" s="3" t="s">
        <v>427</v>
      </c>
      <c r="CO24" s="3" t="s">
        <v>427</v>
      </c>
      <c r="CP24" s="3" t="s">
        <v>653</v>
      </c>
      <c r="CQ24" s="3" t="s">
        <v>427</v>
      </c>
      <c r="CR24" s="3" t="s">
        <v>362</v>
      </c>
    </row>
    <row r="25" spans="1:96" ht="12" customHeight="1">
      <c r="A25" s="2">
        <v>40665.569120370368</v>
      </c>
      <c r="E25" s="3">
        <v>5</v>
      </c>
      <c r="F25" s="3">
        <v>3</v>
      </c>
      <c r="G25" s="3">
        <v>5</v>
      </c>
      <c r="H25" s="3">
        <v>5</v>
      </c>
      <c r="I25" s="3">
        <v>3</v>
      </c>
      <c r="J25" s="3">
        <v>3</v>
      </c>
      <c r="K25" s="3">
        <v>3</v>
      </c>
      <c r="L25" s="3">
        <v>3</v>
      </c>
      <c r="M25" s="3">
        <v>4</v>
      </c>
      <c r="N25" s="3">
        <v>5</v>
      </c>
      <c r="O25" s="3">
        <v>3</v>
      </c>
      <c r="P25" s="3">
        <v>3</v>
      </c>
      <c r="Q25" s="3">
        <v>4</v>
      </c>
      <c r="R25" s="3">
        <v>4</v>
      </c>
      <c r="S25" s="3">
        <v>4</v>
      </c>
      <c r="T25" s="3">
        <v>3</v>
      </c>
      <c r="U25" s="3" t="s">
        <v>431</v>
      </c>
      <c r="V25" s="3">
        <v>3</v>
      </c>
      <c r="Y25" s="3">
        <v>3</v>
      </c>
      <c r="Z25" s="3">
        <v>2</v>
      </c>
      <c r="AA25" s="3">
        <v>4</v>
      </c>
      <c r="AB25" s="3">
        <v>4</v>
      </c>
      <c r="AC25" s="3">
        <v>2</v>
      </c>
      <c r="AD25" s="3">
        <v>3</v>
      </c>
      <c r="AE25" s="3">
        <v>4</v>
      </c>
      <c r="AF25" s="3">
        <v>3</v>
      </c>
      <c r="AG25" s="3">
        <v>4</v>
      </c>
      <c r="AH25" s="3">
        <v>4</v>
      </c>
      <c r="AI25" s="3">
        <v>4</v>
      </c>
      <c r="AJ25" s="3">
        <v>3</v>
      </c>
      <c r="AK25" s="3">
        <v>3</v>
      </c>
      <c r="AL25" s="3">
        <v>4</v>
      </c>
      <c r="AM25" s="3">
        <v>3</v>
      </c>
      <c r="AN25" s="3" t="s">
        <v>362</v>
      </c>
      <c r="AP25" s="3" t="s">
        <v>427</v>
      </c>
      <c r="AQ25" s="3" t="s">
        <v>427</v>
      </c>
      <c r="AS25" s="3" t="s">
        <v>427</v>
      </c>
      <c r="BD25" s="3" t="s">
        <v>653</v>
      </c>
      <c r="BE25" s="3" t="s">
        <v>653</v>
      </c>
      <c r="BH25" s="3" t="s">
        <v>653</v>
      </c>
      <c r="BI25" s="3" t="s">
        <v>427</v>
      </c>
      <c r="BK25" s="3" t="s">
        <v>427</v>
      </c>
      <c r="CI25" s="3" t="s">
        <v>430</v>
      </c>
      <c r="CJ25" s="3" t="s">
        <v>511</v>
      </c>
      <c r="CK25" s="3" t="s">
        <v>631</v>
      </c>
      <c r="CL25" s="3" t="s">
        <v>427</v>
      </c>
      <c r="CM25" s="3" t="s">
        <v>427</v>
      </c>
      <c r="CN25" s="3" t="s">
        <v>427</v>
      </c>
      <c r="CO25" s="3" t="s">
        <v>427</v>
      </c>
      <c r="CP25" s="3" t="s">
        <v>653</v>
      </c>
      <c r="CQ25" s="3" t="s">
        <v>427</v>
      </c>
      <c r="CR25" s="3" t="s">
        <v>653</v>
      </c>
    </row>
    <row r="26" spans="1:96" ht="12" customHeight="1">
      <c r="A26" s="2">
        <v>40665.570925925924</v>
      </c>
      <c r="E26" s="3">
        <v>2</v>
      </c>
      <c r="F26" s="3">
        <v>1</v>
      </c>
      <c r="G26" s="3">
        <v>2</v>
      </c>
      <c r="H26" s="3">
        <v>3</v>
      </c>
      <c r="I26" s="3">
        <v>3</v>
      </c>
      <c r="J26" s="3">
        <v>3</v>
      </c>
      <c r="K26" s="3">
        <v>4</v>
      </c>
      <c r="L26" s="3">
        <v>4</v>
      </c>
      <c r="M26" s="3">
        <v>5</v>
      </c>
      <c r="N26" s="3">
        <v>3</v>
      </c>
      <c r="O26" s="3">
        <v>5</v>
      </c>
      <c r="P26" s="3">
        <v>5</v>
      </c>
      <c r="Q26" s="3">
        <v>4</v>
      </c>
      <c r="R26" s="3">
        <v>4</v>
      </c>
      <c r="S26" s="3">
        <v>4</v>
      </c>
      <c r="T26" s="3">
        <v>4</v>
      </c>
      <c r="U26" s="3" t="s">
        <v>431</v>
      </c>
      <c r="V26" s="3">
        <v>4</v>
      </c>
      <c r="Y26" s="3">
        <v>3</v>
      </c>
      <c r="Z26" s="3">
        <v>3</v>
      </c>
      <c r="AA26" s="3">
        <v>3</v>
      </c>
      <c r="AB26" s="3">
        <v>1</v>
      </c>
      <c r="AC26" s="3">
        <v>3</v>
      </c>
      <c r="AD26" s="3">
        <v>3</v>
      </c>
      <c r="AE26" s="3">
        <v>5</v>
      </c>
      <c r="AF26" s="3">
        <v>4</v>
      </c>
      <c r="AG26" s="3">
        <v>3</v>
      </c>
      <c r="AH26" s="3">
        <v>3</v>
      </c>
      <c r="AI26" s="3">
        <v>3</v>
      </c>
      <c r="AJ26" s="3">
        <v>2</v>
      </c>
      <c r="AK26" s="3">
        <v>3</v>
      </c>
      <c r="AL26" s="3">
        <v>3</v>
      </c>
      <c r="AM26" s="3">
        <v>3</v>
      </c>
      <c r="AN26" s="3" t="s">
        <v>362</v>
      </c>
      <c r="AP26" s="3" t="s">
        <v>427</v>
      </c>
      <c r="AQ26" s="3" t="s">
        <v>427</v>
      </c>
      <c r="AS26" s="3" t="s">
        <v>653</v>
      </c>
      <c r="BD26" s="3" t="s">
        <v>653</v>
      </c>
      <c r="BE26" s="3" t="s">
        <v>362</v>
      </c>
      <c r="BH26" s="3" t="s">
        <v>362</v>
      </c>
      <c r="BI26" s="3" t="s">
        <v>427</v>
      </c>
      <c r="BK26" s="3" t="s">
        <v>427</v>
      </c>
      <c r="CI26" s="3" t="s">
        <v>5</v>
      </c>
      <c r="CJ26" s="3" t="s">
        <v>182</v>
      </c>
      <c r="CK26" s="3" t="s">
        <v>423</v>
      </c>
      <c r="CL26" s="3" t="s">
        <v>427</v>
      </c>
      <c r="CM26" s="3" t="s">
        <v>653</v>
      </c>
      <c r="CN26" s="3" t="s">
        <v>427</v>
      </c>
      <c r="CO26" s="3" t="s">
        <v>427</v>
      </c>
      <c r="CP26" s="3" t="s">
        <v>653</v>
      </c>
      <c r="CQ26" s="3" t="s">
        <v>427</v>
      </c>
      <c r="CR26" s="3" t="s">
        <v>653</v>
      </c>
    </row>
    <row r="27" spans="1:96" ht="12" customHeight="1">
      <c r="A27" s="2">
        <v>40666.669907407406</v>
      </c>
      <c r="E27" s="3">
        <v>5</v>
      </c>
      <c r="F27" s="3">
        <v>2</v>
      </c>
      <c r="G27" s="3">
        <v>4</v>
      </c>
      <c r="H27" s="3">
        <v>4</v>
      </c>
      <c r="I27" s="3">
        <v>4</v>
      </c>
      <c r="J27" s="3">
        <v>4</v>
      </c>
      <c r="K27" s="3">
        <v>4</v>
      </c>
      <c r="L27" s="3">
        <v>4</v>
      </c>
      <c r="M27" s="3">
        <v>4</v>
      </c>
      <c r="N27" s="3">
        <v>4</v>
      </c>
      <c r="O27" s="3">
        <v>4</v>
      </c>
      <c r="P27" s="3">
        <v>4</v>
      </c>
      <c r="Q27" s="3">
        <v>5</v>
      </c>
      <c r="R27" s="3">
        <v>4</v>
      </c>
      <c r="S27" s="3">
        <v>4</v>
      </c>
      <c r="T27" s="3">
        <v>4</v>
      </c>
      <c r="U27" s="3" t="s">
        <v>431</v>
      </c>
      <c r="V27" s="3">
        <v>3</v>
      </c>
      <c r="Y27" s="3">
        <v>4</v>
      </c>
      <c r="Z27" s="3">
        <v>3</v>
      </c>
      <c r="AA27" s="3">
        <v>3</v>
      </c>
      <c r="AB27" s="3">
        <v>3</v>
      </c>
      <c r="AC27" s="3">
        <v>4</v>
      </c>
      <c r="AD27" s="3">
        <v>4</v>
      </c>
      <c r="AE27" s="3">
        <v>3</v>
      </c>
      <c r="AF27" s="3">
        <v>3</v>
      </c>
      <c r="AG27" s="3">
        <v>3</v>
      </c>
      <c r="AH27" s="3">
        <v>4</v>
      </c>
      <c r="AI27" s="3">
        <v>4</v>
      </c>
      <c r="AJ27" s="3">
        <v>3</v>
      </c>
      <c r="AK27" s="3">
        <v>3</v>
      </c>
      <c r="AL27" s="3">
        <v>4</v>
      </c>
      <c r="AM27" s="3">
        <v>4</v>
      </c>
      <c r="AN27" s="3" t="s">
        <v>427</v>
      </c>
      <c r="AP27" s="3" t="s">
        <v>427</v>
      </c>
      <c r="AQ27" s="3" t="s">
        <v>362</v>
      </c>
      <c r="AS27" s="3" t="s">
        <v>362</v>
      </c>
      <c r="BD27" s="3" t="s">
        <v>427</v>
      </c>
      <c r="BE27" s="3" t="s">
        <v>362</v>
      </c>
      <c r="BH27" s="3" t="s">
        <v>427</v>
      </c>
      <c r="BI27" s="3" t="s">
        <v>653</v>
      </c>
      <c r="BK27" s="3" t="s">
        <v>427</v>
      </c>
      <c r="CI27" s="3" t="s">
        <v>643</v>
      </c>
      <c r="CJ27" s="3" t="s">
        <v>6</v>
      </c>
      <c r="CK27" s="3" t="s">
        <v>154</v>
      </c>
      <c r="CL27" s="3" t="s">
        <v>362</v>
      </c>
      <c r="CM27" s="3" t="s">
        <v>427</v>
      </c>
      <c r="CN27" s="3" t="s">
        <v>427</v>
      </c>
      <c r="CO27" s="3" t="s">
        <v>427</v>
      </c>
      <c r="CP27" s="3" t="s">
        <v>362</v>
      </c>
      <c r="CQ27" s="3" t="s">
        <v>427</v>
      </c>
      <c r="CR27" s="3" t="s">
        <v>427</v>
      </c>
    </row>
    <row r="28" spans="1:96" ht="12" customHeight="1">
      <c r="A28" s="2">
        <v>40667.233611111107</v>
      </c>
      <c r="E28" s="3">
        <v>4</v>
      </c>
      <c r="F28" s="3">
        <v>1</v>
      </c>
      <c r="G28" s="3">
        <v>5</v>
      </c>
      <c r="H28" s="3">
        <v>3</v>
      </c>
      <c r="I28" s="3">
        <v>1</v>
      </c>
      <c r="J28" s="3">
        <v>2</v>
      </c>
      <c r="K28" s="3">
        <v>4</v>
      </c>
      <c r="L28" s="3">
        <v>1</v>
      </c>
      <c r="M28" s="3">
        <v>5</v>
      </c>
      <c r="N28" s="3">
        <v>4</v>
      </c>
      <c r="O28" s="3">
        <v>4</v>
      </c>
      <c r="P28" s="3">
        <v>4</v>
      </c>
      <c r="Q28" s="3">
        <v>5</v>
      </c>
      <c r="R28" s="3">
        <v>5</v>
      </c>
      <c r="S28" s="3">
        <v>5</v>
      </c>
      <c r="T28" s="3">
        <v>3</v>
      </c>
      <c r="U28" s="3" t="s">
        <v>431</v>
      </c>
      <c r="V28" s="3">
        <v>2</v>
      </c>
      <c r="Y28" s="3">
        <v>4</v>
      </c>
      <c r="Z28" s="3">
        <v>1</v>
      </c>
      <c r="AA28" s="3">
        <v>2</v>
      </c>
      <c r="AB28" s="3">
        <v>2</v>
      </c>
      <c r="AC28" s="3">
        <v>3</v>
      </c>
      <c r="AD28" s="3">
        <v>1</v>
      </c>
      <c r="AE28" s="3">
        <v>5</v>
      </c>
      <c r="AF28" s="3">
        <v>5</v>
      </c>
      <c r="AG28" s="3">
        <v>5</v>
      </c>
      <c r="AH28" s="3">
        <v>4</v>
      </c>
      <c r="AI28" s="3">
        <v>5</v>
      </c>
      <c r="AJ28" s="3">
        <v>3</v>
      </c>
      <c r="AK28" s="3">
        <v>5</v>
      </c>
      <c r="AL28" s="3">
        <v>5</v>
      </c>
      <c r="AM28" s="3">
        <v>4</v>
      </c>
      <c r="AN28" s="3" t="s">
        <v>352</v>
      </c>
      <c r="AP28" s="3" t="s">
        <v>427</v>
      </c>
      <c r="AQ28" s="3" t="s">
        <v>352</v>
      </c>
      <c r="AS28" s="3" t="s">
        <v>427</v>
      </c>
      <c r="BD28" s="3" t="s">
        <v>653</v>
      </c>
      <c r="BE28" s="3" t="s">
        <v>362</v>
      </c>
      <c r="BH28" s="3" t="s">
        <v>439</v>
      </c>
      <c r="BI28" s="3" t="s">
        <v>653</v>
      </c>
      <c r="BK28" s="3" t="s">
        <v>352</v>
      </c>
      <c r="CI28" s="3" t="s">
        <v>356</v>
      </c>
      <c r="CJ28" s="3" t="s">
        <v>136</v>
      </c>
      <c r="CK28" s="3" t="s">
        <v>106</v>
      </c>
      <c r="CL28" s="3" t="s">
        <v>362</v>
      </c>
      <c r="CM28" s="3" t="s">
        <v>653</v>
      </c>
      <c r="CN28" s="3" t="s">
        <v>352</v>
      </c>
      <c r="CO28" s="3" t="s">
        <v>439</v>
      </c>
      <c r="CP28" s="3" t="s">
        <v>427</v>
      </c>
      <c r="CQ28" s="3" t="s">
        <v>439</v>
      </c>
      <c r="CR28" s="3" t="s">
        <v>352</v>
      </c>
    </row>
    <row r="29" spans="1:96" ht="12" customHeight="1">
      <c r="A29" s="2">
        <v>40667.278912037036</v>
      </c>
      <c r="E29" s="3">
        <v>4</v>
      </c>
      <c r="F29" s="3">
        <v>1</v>
      </c>
      <c r="G29" s="3">
        <v>3</v>
      </c>
      <c r="H29" s="3">
        <v>1</v>
      </c>
      <c r="I29" s="3">
        <v>1</v>
      </c>
      <c r="J29" s="3">
        <v>2</v>
      </c>
      <c r="K29" s="3">
        <v>3</v>
      </c>
      <c r="L29" s="3">
        <v>1</v>
      </c>
      <c r="M29" s="3">
        <v>5</v>
      </c>
      <c r="N29" s="3">
        <v>4</v>
      </c>
      <c r="O29" s="3">
        <v>5</v>
      </c>
      <c r="P29" s="3">
        <v>2</v>
      </c>
      <c r="Q29" s="3">
        <v>5</v>
      </c>
      <c r="R29" s="3">
        <v>5</v>
      </c>
      <c r="S29" s="3">
        <v>5</v>
      </c>
      <c r="T29" s="3">
        <v>5</v>
      </c>
      <c r="U29" s="3" t="s">
        <v>431</v>
      </c>
      <c r="V29" s="3">
        <v>1</v>
      </c>
      <c r="Y29" s="3">
        <v>4</v>
      </c>
      <c r="Z29" s="3">
        <v>2</v>
      </c>
      <c r="AA29" s="3">
        <v>3</v>
      </c>
      <c r="AB29" s="3">
        <v>2</v>
      </c>
      <c r="AC29" s="3">
        <v>1</v>
      </c>
      <c r="AD29" s="3">
        <v>3</v>
      </c>
      <c r="AE29" s="3">
        <v>5</v>
      </c>
      <c r="AF29" s="3">
        <v>5</v>
      </c>
      <c r="AG29" s="3">
        <v>4</v>
      </c>
      <c r="AH29" s="3">
        <v>4</v>
      </c>
      <c r="AI29" s="3">
        <v>3</v>
      </c>
      <c r="AJ29" s="3">
        <v>3</v>
      </c>
      <c r="AK29" s="3">
        <v>3</v>
      </c>
      <c r="AL29" s="3">
        <v>4</v>
      </c>
      <c r="AM29" s="3">
        <v>5</v>
      </c>
      <c r="AN29" s="3" t="s">
        <v>352</v>
      </c>
      <c r="AP29" s="3" t="s">
        <v>362</v>
      </c>
      <c r="AQ29" s="3" t="s">
        <v>352</v>
      </c>
      <c r="AS29" s="3" t="s">
        <v>362</v>
      </c>
      <c r="BD29" s="3" t="s">
        <v>362</v>
      </c>
      <c r="BE29" s="3" t="s">
        <v>352</v>
      </c>
      <c r="BH29" s="3" t="s">
        <v>362</v>
      </c>
      <c r="BI29" s="3" t="s">
        <v>653</v>
      </c>
      <c r="BK29" s="3" t="s">
        <v>362</v>
      </c>
      <c r="CI29" s="3" t="s">
        <v>388</v>
      </c>
      <c r="CJ29" s="3" t="s">
        <v>146</v>
      </c>
      <c r="CK29" s="3" t="s">
        <v>410</v>
      </c>
      <c r="CL29" s="3" t="s">
        <v>653</v>
      </c>
      <c r="CM29" s="3" t="s">
        <v>653</v>
      </c>
      <c r="CN29" s="3" t="s">
        <v>352</v>
      </c>
      <c r="CO29" s="3" t="s">
        <v>427</v>
      </c>
      <c r="CP29" s="3" t="s">
        <v>352</v>
      </c>
      <c r="CQ29" s="3" t="s">
        <v>427</v>
      </c>
      <c r="CR29" s="3" t="s">
        <v>362</v>
      </c>
    </row>
    <row r="30" spans="1:96" ht="12.75" customHeight="1">
      <c r="E30">
        <f>AVERAGE(E2:E29)</f>
        <v>4.1071428571428568</v>
      </c>
      <c r="F30">
        <f t="shared" ref="F30:T30" si="0">AVERAGE(F2:F29)</f>
        <v>2.7142857142857144</v>
      </c>
      <c r="G30">
        <f t="shared" si="0"/>
        <v>4.3571428571428568</v>
      </c>
      <c r="H30">
        <f t="shared" si="0"/>
        <v>3.4285714285714284</v>
      </c>
      <c r="I30">
        <f t="shared" si="0"/>
        <v>3.0714285714285716</v>
      </c>
      <c r="J30">
        <f t="shared" si="0"/>
        <v>2.5714285714285716</v>
      </c>
      <c r="K30">
        <f t="shared" si="0"/>
        <v>2.8214285714285716</v>
      </c>
      <c r="L30">
        <f t="shared" si="0"/>
        <v>3.1428571428571428</v>
      </c>
      <c r="M30">
        <f t="shared" si="0"/>
        <v>4.3214285714285712</v>
      </c>
      <c r="N30">
        <f t="shared" si="0"/>
        <v>4.0357142857142856</v>
      </c>
      <c r="O30">
        <f t="shared" si="0"/>
        <v>4.3214285714285712</v>
      </c>
      <c r="P30">
        <f t="shared" si="0"/>
        <v>3.7142857142857144</v>
      </c>
      <c r="Q30">
        <f t="shared" si="0"/>
        <v>4.3928571428571432</v>
      </c>
      <c r="R30">
        <f t="shared" si="0"/>
        <v>4</v>
      </c>
      <c r="S30">
        <f t="shared" si="0"/>
        <v>4.5</v>
      </c>
      <c r="T30">
        <f t="shared" si="0"/>
        <v>3.5714285714285716</v>
      </c>
      <c r="V30">
        <f>AVERAGE(V2:V29)</f>
        <v>2.9642857142857144</v>
      </c>
      <c r="Y30">
        <f t="shared" ref="Y30:AM30" si="1">AVERAGE(Y2:Y29)</f>
        <v>4</v>
      </c>
      <c r="Z30">
        <f t="shared" si="1"/>
        <v>2.7142857142857144</v>
      </c>
      <c r="AA30">
        <f t="shared" si="1"/>
        <v>3.1428571428571428</v>
      </c>
      <c r="AB30">
        <f t="shared" si="1"/>
        <v>2.4285714285714284</v>
      </c>
      <c r="AC30">
        <f t="shared" si="1"/>
        <v>3.4642857142857144</v>
      </c>
      <c r="AD30">
        <f t="shared" si="1"/>
        <v>2.8928571428571428</v>
      </c>
      <c r="AE30">
        <f t="shared" si="1"/>
        <v>4.3571428571428568</v>
      </c>
      <c r="AF30">
        <f t="shared" si="1"/>
        <v>3.6785714285714284</v>
      </c>
      <c r="AG30">
        <f t="shared" si="1"/>
        <v>3.75</v>
      </c>
      <c r="AH30">
        <f t="shared" si="1"/>
        <v>3.9285714285714284</v>
      </c>
      <c r="AI30">
        <f t="shared" si="1"/>
        <v>4.0714285714285712</v>
      </c>
      <c r="AJ30">
        <f t="shared" si="1"/>
        <v>3.6785714285714284</v>
      </c>
      <c r="AK30">
        <f t="shared" si="1"/>
        <v>3.6785714285714284</v>
      </c>
      <c r="AL30">
        <f t="shared" si="1"/>
        <v>4.1428571428571432</v>
      </c>
      <c r="AM30">
        <f t="shared" si="1"/>
        <v>3.9642857142857144</v>
      </c>
      <c r="AN30">
        <f>COUNTIF(AN1:AN28,"Never")</f>
        <v>4</v>
      </c>
      <c r="AP30">
        <f t="shared" ref="AP30:AQ30" si="2">COUNTIF(AP1:AP28,"Never")</f>
        <v>14</v>
      </c>
      <c r="AQ30">
        <f t="shared" si="2"/>
        <v>7</v>
      </c>
      <c r="AS30">
        <f>COUNTIF(AS1:AS28,"Never")</f>
        <v>9</v>
      </c>
      <c r="BD30">
        <f t="shared" ref="BD30:BE30" si="3">COUNTIF(BD1:BD28,"Never")</f>
        <v>5</v>
      </c>
      <c r="BE30">
        <f t="shared" si="3"/>
        <v>0</v>
      </c>
      <c r="BH30">
        <f t="shared" ref="BH30:BI30" si="4">COUNTIF(BH1:BH28,"Never")</f>
        <v>11</v>
      </c>
      <c r="BI30">
        <f t="shared" si="4"/>
        <v>5</v>
      </c>
      <c r="BK30">
        <f>COUNTIF(BK1:BK28,"Never")</f>
        <v>4</v>
      </c>
      <c r="CL30">
        <f t="shared" ref="CL30:CR30" si="5">COUNTIF(CL1:CL28,"Never")</f>
        <v>6</v>
      </c>
      <c r="CM30">
        <f t="shared" si="5"/>
        <v>12</v>
      </c>
      <c r="CN30">
        <f t="shared" si="5"/>
        <v>12</v>
      </c>
      <c r="CO30">
        <f t="shared" si="5"/>
        <v>12</v>
      </c>
      <c r="CP30">
        <f t="shared" si="5"/>
        <v>8</v>
      </c>
      <c r="CQ30">
        <f t="shared" si="5"/>
        <v>12</v>
      </c>
      <c r="CR30">
        <f t="shared" si="5"/>
        <v>2</v>
      </c>
    </row>
    <row r="31" spans="1:96" ht="12.75" customHeight="1">
      <c r="E31">
        <f>COUNTIF(E2:E29,1)</f>
        <v>1</v>
      </c>
      <c r="F31">
        <f t="shared" ref="F31:T31" si="6">COUNTIF(F2:F29,1)</f>
        <v>6</v>
      </c>
      <c r="G31">
        <f t="shared" si="6"/>
        <v>0</v>
      </c>
      <c r="H31">
        <f t="shared" si="6"/>
        <v>2</v>
      </c>
      <c r="I31">
        <f t="shared" si="6"/>
        <v>2</v>
      </c>
      <c r="J31">
        <f t="shared" si="6"/>
        <v>4</v>
      </c>
      <c r="K31">
        <f t="shared" si="6"/>
        <v>4</v>
      </c>
      <c r="L31">
        <f t="shared" si="6"/>
        <v>5</v>
      </c>
      <c r="M31">
        <f t="shared" si="6"/>
        <v>1</v>
      </c>
      <c r="N31">
        <f t="shared" si="6"/>
        <v>0</v>
      </c>
      <c r="O31">
        <f t="shared" si="6"/>
        <v>0</v>
      </c>
      <c r="P31">
        <f t="shared" si="6"/>
        <v>0</v>
      </c>
      <c r="Q31">
        <f t="shared" si="6"/>
        <v>0</v>
      </c>
      <c r="R31">
        <f t="shared" si="6"/>
        <v>0</v>
      </c>
      <c r="S31">
        <f t="shared" si="6"/>
        <v>0</v>
      </c>
      <c r="T31">
        <f t="shared" si="6"/>
        <v>1</v>
      </c>
      <c r="V31">
        <f>COUNTIF(V2:V29,1)</f>
        <v>3</v>
      </c>
      <c r="Y31">
        <f t="shared" ref="Y31:AM31" si="7">COUNTIF(Y2:Y29,1)</f>
        <v>0</v>
      </c>
      <c r="Z31">
        <f t="shared" si="7"/>
        <v>3</v>
      </c>
      <c r="AA31">
        <f t="shared" si="7"/>
        <v>1</v>
      </c>
      <c r="AB31">
        <f t="shared" si="7"/>
        <v>5</v>
      </c>
      <c r="AC31">
        <f t="shared" si="7"/>
        <v>2</v>
      </c>
      <c r="AD31">
        <f t="shared" si="7"/>
        <v>5</v>
      </c>
      <c r="AE31">
        <f t="shared" si="7"/>
        <v>0</v>
      </c>
      <c r="AF31">
        <f t="shared" si="7"/>
        <v>0</v>
      </c>
      <c r="AG31">
        <f t="shared" si="7"/>
        <v>0</v>
      </c>
      <c r="AH31">
        <f t="shared" si="7"/>
        <v>0</v>
      </c>
      <c r="AI31">
        <f t="shared" si="7"/>
        <v>0</v>
      </c>
      <c r="AJ31">
        <f t="shared" si="7"/>
        <v>0</v>
      </c>
      <c r="AK31">
        <f t="shared" si="7"/>
        <v>0</v>
      </c>
      <c r="AL31">
        <f t="shared" si="7"/>
        <v>0</v>
      </c>
      <c r="AM31">
        <f t="shared" si="7"/>
        <v>0</v>
      </c>
      <c r="AN31">
        <f>COUNTIF(AN1:AN28,"Monthly")</f>
        <v>5</v>
      </c>
      <c r="AP31">
        <f t="shared" ref="AP31:AQ31" si="8">COUNTIF(AP1:AP28,"Monthly")</f>
        <v>3</v>
      </c>
      <c r="AQ31">
        <f t="shared" si="8"/>
        <v>3</v>
      </c>
      <c r="AS31">
        <f>COUNTIF(AS1:AS28,"Monthly")</f>
        <v>9</v>
      </c>
      <c r="BD31">
        <f t="shared" ref="BD31:BE31" si="9">COUNTIF(BD1:BD28,"Monthly")</f>
        <v>10</v>
      </c>
      <c r="BE31">
        <f t="shared" si="9"/>
        <v>7</v>
      </c>
      <c r="BH31">
        <f t="shared" ref="BH31:BI31" si="10">COUNTIF(BH1:BH28,"Monthly")</f>
        <v>7</v>
      </c>
      <c r="BI31">
        <f t="shared" si="10"/>
        <v>15</v>
      </c>
      <c r="BK31">
        <f>COUNTIF(BK1:BK28,"Monthly")</f>
        <v>2</v>
      </c>
      <c r="CL31">
        <f t="shared" ref="CL31:CR31" si="11">COUNTIF(CL1:CL28,"Monthly")</f>
        <v>10</v>
      </c>
      <c r="CM31">
        <f t="shared" si="11"/>
        <v>11</v>
      </c>
      <c r="CN31">
        <f t="shared" si="11"/>
        <v>6</v>
      </c>
      <c r="CO31">
        <f t="shared" si="11"/>
        <v>5</v>
      </c>
      <c r="CP31">
        <f t="shared" si="11"/>
        <v>8</v>
      </c>
      <c r="CQ31">
        <f t="shared" si="11"/>
        <v>3</v>
      </c>
      <c r="CR31">
        <f t="shared" si="11"/>
        <v>7</v>
      </c>
    </row>
    <row r="32" spans="1:96" ht="12.75" customHeight="1">
      <c r="E32">
        <f>COUNTIF(E2:E29,2)</f>
        <v>5</v>
      </c>
      <c r="F32">
        <f t="shared" ref="F32:T32" si="12">COUNTIF(F2:F29,2)</f>
        <v>8</v>
      </c>
      <c r="G32">
        <f t="shared" si="12"/>
        <v>1</v>
      </c>
      <c r="H32">
        <f t="shared" si="12"/>
        <v>2</v>
      </c>
      <c r="I32">
        <f t="shared" si="12"/>
        <v>4</v>
      </c>
      <c r="J32">
        <f t="shared" si="12"/>
        <v>10</v>
      </c>
      <c r="K32">
        <f t="shared" si="12"/>
        <v>6</v>
      </c>
      <c r="L32">
        <f t="shared" si="12"/>
        <v>0</v>
      </c>
      <c r="M32">
        <f t="shared" si="12"/>
        <v>0</v>
      </c>
      <c r="N32">
        <f t="shared" si="12"/>
        <v>0</v>
      </c>
      <c r="O32">
        <f t="shared" si="12"/>
        <v>0</v>
      </c>
      <c r="P32">
        <f t="shared" si="12"/>
        <v>3</v>
      </c>
      <c r="Q32">
        <f t="shared" si="12"/>
        <v>1</v>
      </c>
      <c r="R32">
        <f t="shared" si="12"/>
        <v>2</v>
      </c>
      <c r="S32">
        <f t="shared" si="12"/>
        <v>0</v>
      </c>
      <c r="T32">
        <f t="shared" si="12"/>
        <v>2</v>
      </c>
      <c r="V32">
        <f>COUNTIF(V2:V29,2)</f>
        <v>6</v>
      </c>
      <c r="Y32">
        <f t="shared" ref="Y32:AM32" si="13">COUNTIF(Y2:Y29,2)</f>
        <v>0</v>
      </c>
      <c r="Z32">
        <f t="shared" si="13"/>
        <v>10</v>
      </c>
      <c r="AA32">
        <f t="shared" si="13"/>
        <v>5</v>
      </c>
      <c r="AB32">
        <f t="shared" si="13"/>
        <v>11</v>
      </c>
      <c r="AC32">
        <f t="shared" si="13"/>
        <v>5</v>
      </c>
      <c r="AD32">
        <f t="shared" si="13"/>
        <v>4</v>
      </c>
      <c r="AE32">
        <f t="shared" si="13"/>
        <v>0</v>
      </c>
      <c r="AF32">
        <f t="shared" si="13"/>
        <v>1</v>
      </c>
      <c r="AG32">
        <f t="shared" si="13"/>
        <v>3</v>
      </c>
      <c r="AH32">
        <f t="shared" si="13"/>
        <v>0</v>
      </c>
      <c r="AI32">
        <f t="shared" si="13"/>
        <v>1</v>
      </c>
      <c r="AJ32">
        <f t="shared" si="13"/>
        <v>3</v>
      </c>
      <c r="AK32">
        <f t="shared" si="13"/>
        <v>3</v>
      </c>
      <c r="AL32">
        <f t="shared" si="13"/>
        <v>0</v>
      </c>
      <c r="AM32">
        <f t="shared" si="13"/>
        <v>1</v>
      </c>
      <c r="AN32">
        <f>COUNTIF(AN1:AN28,"Weekly")</f>
        <v>10</v>
      </c>
      <c r="AP32">
        <f t="shared" ref="AP32:AQ32" si="14">COUNTIF(AP1:AP28,"Weekly")</f>
        <v>5</v>
      </c>
      <c r="AQ32">
        <f t="shared" si="14"/>
        <v>6</v>
      </c>
      <c r="AS32">
        <f>COUNTIF(AS1:AS28,"Weekly")</f>
        <v>6</v>
      </c>
      <c r="BD32">
        <f t="shared" ref="BD32:BE32" si="15">COUNTIF(BD1:BD28,"Weekly")</f>
        <v>5</v>
      </c>
      <c r="BE32">
        <f t="shared" si="15"/>
        <v>13</v>
      </c>
      <c r="BH32">
        <f t="shared" ref="BH32:BI32" si="16">COUNTIF(BH1:BH28,"Weekly")</f>
        <v>2</v>
      </c>
      <c r="BI32">
        <f t="shared" si="16"/>
        <v>6</v>
      </c>
      <c r="BK32">
        <f>COUNTIF(BK1:BK28,"Weekly")</f>
        <v>13</v>
      </c>
      <c r="CL32">
        <f t="shared" ref="CL32:CR32" si="17">COUNTIF(CL1:CL28,"Weekly")</f>
        <v>7</v>
      </c>
      <c r="CM32">
        <f t="shared" si="17"/>
        <v>1</v>
      </c>
      <c r="CN32">
        <f t="shared" si="17"/>
        <v>4</v>
      </c>
      <c r="CO32">
        <f t="shared" si="17"/>
        <v>2</v>
      </c>
      <c r="CP32">
        <f t="shared" si="17"/>
        <v>8</v>
      </c>
      <c r="CQ32">
        <f t="shared" si="17"/>
        <v>1</v>
      </c>
      <c r="CR32">
        <f t="shared" si="17"/>
        <v>12</v>
      </c>
    </row>
    <row r="33" spans="5:96" ht="12.75" customHeight="1">
      <c r="E33">
        <f>COUNTIF(E2:E29,3)</f>
        <v>0</v>
      </c>
      <c r="F33">
        <f t="shared" ref="F33:T33" si="18">COUNTIF(F2:F29,3)</f>
        <v>5</v>
      </c>
      <c r="G33">
        <f t="shared" si="18"/>
        <v>3</v>
      </c>
      <c r="H33">
        <f t="shared" si="18"/>
        <v>11</v>
      </c>
      <c r="I33">
        <f t="shared" si="18"/>
        <v>13</v>
      </c>
      <c r="J33">
        <f t="shared" si="18"/>
        <v>9</v>
      </c>
      <c r="K33">
        <f t="shared" si="18"/>
        <v>11</v>
      </c>
      <c r="L33">
        <f t="shared" si="18"/>
        <v>10</v>
      </c>
      <c r="M33">
        <f t="shared" si="18"/>
        <v>2</v>
      </c>
      <c r="N33">
        <f t="shared" si="18"/>
        <v>6</v>
      </c>
      <c r="O33">
        <f t="shared" si="18"/>
        <v>3</v>
      </c>
      <c r="P33">
        <f t="shared" si="18"/>
        <v>7</v>
      </c>
      <c r="Q33">
        <f t="shared" si="18"/>
        <v>2</v>
      </c>
      <c r="R33">
        <f t="shared" si="18"/>
        <v>5</v>
      </c>
      <c r="S33">
        <f t="shared" si="18"/>
        <v>1</v>
      </c>
      <c r="T33">
        <f t="shared" si="18"/>
        <v>10</v>
      </c>
      <c r="V33">
        <f>COUNTIF(V2:V29,3)</f>
        <v>9</v>
      </c>
      <c r="Y33">
        <f t="shared" ref="Y33:AM33" si="19">COUNTIF(Y2:Y29,3)</f>
        <v>5</v>
      </c>
      <c r="Z33">
        <f t="shared" si="19"/>
        <v>9</v>
      </c>
      <c r="AA33">
        <f t="shared" si="19"/>
        <v>12</v>
      </c>
      <c r="AB33">
        <f t="shared" si="19"/>
        <v>8</v>
      </c>
      <c r="AC33">
        <f t="shared" si="19"/>
        <v>5</v>
      </c>
      <c r="AD33">
        <f t="shared" si="19"/>
        <v>10</v>
      </c>
      <c r="AE33">
        <f t="shared" si="19"/>
        <v>6</v>
      </c>
      <c r="AF33">
        <f t="shared" si="19"/>
        <v>13</v>
      </c>
      <c r="AG33">
        <f t="shared" si="19"/>
        <v>8</v>
      </c>
      <c r="AH33">
        <f t="shared" si="19"/>
        <v>7</v>
      </c>
      <c r="AI33">
        <f t="shared" si="19"/>
        <v>3</v>
      </c>
      <c r="AJ33">
        <f t="shared" si="19"/>
        <v>8</v>
      </c>
      <c r="AK33">
        <f t="shared" si="19"/>
        <v>11</v>
      </c>
      <c r="AL33">
        <f t="shared" si="19"/>
        <v>6</v>
      </c>
      <c r="AM33">
        <f t="shared" si="19"/>
        <v>7</v>
      </c>
      <c r="AN33">
        <f>COUNTIF(AN1:AN28,"Daily")</f>
        <v>8</v>
      </c>
      <c r="AP33">
        <f t="shared" ref="AP33:AQ33" si="20">COUNTIF(AP1:AP28,"Daily")</f>
        <v>5</v>
      </c>
      <c r="AQ33">
        <f t="shared" si="20"/>
        <v>7</v>
      </c>
      <c r="AS33">
        <f>COUNTIF(AS1:AS28,"Daily")</f>
        <v>2</v>
      </c>
      <c r="BD33">
        <f t="shared" ref="BD33:BE33" si="21">COUNTIF(BD1:BD28,"Daily")</f>
        <v>4</v>
      </c>
      <c r="BE33">
        <f t="shared" si="21"/>
        <v>6</v>
      </c>
      <c r="BH33">
        <f t="shared" ref="BH33:BI33" si="22">COUNTIF(BH1:BH28,"Daily")</f>
        <v>1</v>
      </c>
      <c r="BI33">
        <f t="shared" si="22"/>
        <v>1</v>
      </c>
      <c r="BK33">
        <f>COUNTIF(BK1:BK28,"Daily")</f>
        <v>8</v>
      </c>
      <c r="CL33">
        <f t="shared" ref="CL33:CR33" si="23">COUNTIF(CL1:CL28,"Daily")</f>
        <v>4</v>
      </c>
      <c r="CM33">
        <f t="shared" si="23"/>
        <v>3</v>
      </c>
      <c r="CN33">
        <f t="shared" si="23"/>
        <v>4</v>
      </c>
      <c r="CO33">
        <f t="shared" si="23"/>
        <v>1</v>
      </c>
      <c r="CP33">
        <f t="shared" si="23"/>
        <v>3</v>
      </c>
      <c r="CQ33">
        <f t="shared" si="23"/>
        <v>0</v>
      </c>
      <c r="CR33">
        <f t="shared" si="23"/>
        <v>5</v>
      </c>
    </row>
    <row r="34" spans="5:96" ht="12.75" customHeight="1">
      <c r="E34">
        <f>COUNTIF(E2:E29,4)</f>
        <v>6</v>
      </c>
      <c r="F34">
        <f t="shared" ref="F34:T34" si="24">COUNTIF(F2:F29,4)</f>
        <v>6</v>
      </c>
      <c r="G34">
        <f t="shared" si="24"/>
        <v>9</v>
      </c>
      <c r="H34">
        <f t="shared" si="24"/>
        <v>8</v>
      </c>
      <c r="I34">
        <f t="shared" si="24"/>
        <v>8</v>
      </c>
      <c r="J34">
        <f t="shared" si="24"/>
        <v>4</v>
      </c>
      <c r="K34">
        <f t="shared" si="24"/>
        <v>5</v>
      </c>
      <c r="L34">
        <f t="shared" si="24"/>
        <v>12</v>
      </c>
      <c r="M34">
        <f t="shared" si="24"/>
        <v>11</v>
      </c>
      <c r="N34">
        <f t="shared" si="24"/>
        <v>15</v>
      </c>
      <c r="O34">
        <f t="shared" si="24"/>
        <v>13</v>
      </c>
      <c r="P34">
        <f t="shared" si="24"/>
        <v>13</v>
      </c>
      <c r="Q34">
        <f t="shared" si="24"/>
        <v>10</v>
      </c>
      <c r="R34">
        <f t="shared" si="24"/>
        <v>12</v>
      </c>
      <c r="S34">
        <f t="shared" si="24"/>
        <v>12</v>
      </c>
      <c r="T34">
        <f t="shared" si="24"/>
        <v>10</v>
      </c>
      <c r="V34">
        <f>COUNTIF(V2:V29,4)</f>
        <v>9</v>
      </c>
      <c r="Y34">
        <f t="shared" ref="Y34:AM34" si="25">COUNTIF(Y2:Y29,4)</f>
        <v>18</v>
      </c>
      <c r="Z34">
        <f t="shared" si="25"/>
        <v>4</v>
      </c>
      <c r="AA34">
        <f t="shared" si="25"/>
        <v>9</v>
      </c>
      <c r="AB34">
        <f t="shared" si="25"/>
        <v>3</v>
      </c>
      <c r="AC34">
        <f t="shared" si="25"/>
        <v>10</v>
      </c>
      <c r="AD34">
        <f t="shared" si="25"/>
        <v>7</v>
      </c>
      <c r="AE34">
        <f t="shared" si="25"/>
        <v>6</v>
      </c>
      <c r="AF34">
        <f t="shared" si="25"/>
        <v>8</v>
      </c>
      <c r="AG34">
        <f t="shared" si="25"/>
        <v>10</v>
      </c>
      <c r="AH34">
        <f t="shared" si="25"/>
        <v>16</v>
      </c>
      <c r="AI34">
        <f t="shared" si="25"/>
        <v>17</v>
      </c>
      <c r="AJ34">
        <f t="shared" si="25"/>
        <v>12</v>
      </c>
      <c r="AK34">
        <f t="shared" si="25"/>
        <v>6</v>
      </c>
      <c r="AL34">
        <f t="shared" si="25"/>
        <v>12</v>
      </c>
      <c r="AM34">
        <f t="shared" si="25"/>
        <v>12</v>
      </c>
      <c r="AN34">
        <f>COUNTIF(AN1:AN28,"Beats me - tell me more!")</f>
        <v>0</v>
      </c>
      <c r="AP34">
        <f t="shared" ref="AP34:AQ34" si="26">COUNTIF(AP1:AP28,"Beats me - tell me more!")</f>
        <v>0</v>
      </c>
      <c r="AQ34">
        <f t="shared" si="26"/>
        <v>4</v>
      </c>
      <c r="AS34">
        <f>COUNTIF(AS1:AS28,"Beats me - tell me more!")</f>
        <v>1</v>
      </c>
      <c r="BD34">
        <f t="shared" ref="BD34:BE34" si="27">COUNTIF(BD1:BD28,"Beats me - tell me more!")</f>
        <v>3</v>
      </c>
      <c r="BE34">
        <f t="shared" si="27"/>
        <v>1</v>
      </c>
      <c r="BH34">
        <f t="shared" ref="BH34:BI34" si="28">COUNTIF(BH1:BH28,"Beats me - tell me more!")</f>
        <v>6</v>
      </c>
      <c r="BI34">
        <f t="shared" si="28"/>
        <v>0</v>
      </c>
      <c r="BK34">
        <f>COUNTIF(BK1:BK28,"Beats me - tell me more!")</f>
        <v>0</v>
      </c>
      <c r="CL34">
        <f t="shared" ref="CL34:CR34" si="29">COUNTIF(CL1:CL28,"Beats me - tell me more!")</f>
        <v>0</v>
      </c>
      <c r="CM34">
        <f t="shared" si="29"/>
        <v>0</v>
      </c>
      <c r="CN34">
        <f t="shared" si="29"/>
        <v>1</v>
      </c>
      <c r="CO34">
        <f t="shared" si="29"/>
        <v>7</v>
      </c>
      <c r="CP34">
        <f t="shared" si="29"/>
        <v>0</v>
      </c>
      <c r="CQ34">
        <f t="shared" si="29"/>
        <v>11</v>
      </c>
      <c r="CR34">
        <f t="shared" si="29"/>
        <v>1</v>
      </c>
    </row>
    <row r="35" spans="5:96" ht="12.75" customHeight="1">
      <c r="E35">
        <f>COUNTIF(E2:E29,5)</f>
        <v>16</v>
      </c>
      <c r="F35">
        <f t="shared" ref="F35:T35" si="30">COUNTIF(F2:F29,5)</f>
        <v>3</v>
      </c>
      <c r="G35">
        <f t="shared" si="30"/>
        <v>15</v>
      </c>
      <c r="H35">
        <f t="shared" si="30"/>
        <v>5</v>
      </c>
      <c r="I35">
        <f t="shared" si="30"/>
        <v>1</v>
      </c>
      <c r="J35">
        <f t="shared" si="30"/>
        <v>1</v>
      </c>
      <c r="K35">
        <f t="shared" si="30"/>
        <v>2</v>
      </c>
      <c r="L35">
        <f t="shared" si="30"/>
        <v>1</v>
      </c>
      <c r="M35">
        <f t="shared" si="30"/>
        <v>14</v>
      </c>
      <c r="N35">
        <f t="shared" si="30"/>
        <v>7</v>
      </c>
      <c r="O35">
        <f t="shared" si="30"/>
        <v>12</v>
      </c>
      <c r="P35">
        <f t="shared" si="30"/>
        <v>5</v>
      </c>
      <c r="Q35">
        <f t="shared" si="30"/>
        <v>15</v>
      </c>
      <c r="R35">
        <f t="shared" si="30"/>
        <v>9</v>
      </c>
      <c r="S35">
        <f t="shared" si="30"/>
        <v>15</v>
      </c>
      <c r="T35">
        <f t="shared" si="30"/>
        <v>5</v>
      </c>
      <c r="V35">
        <f>COUNTIF(V2:V29,5)</f>
        <v>1</v>
      </c>
      <c r="Y35">
        <f t="shared" ref="Y35:AM35" si="31">COUNTIF(Y2:Y29,5)</f>
        <v>5</v>
      </c>
      <c r="Z35">
        <f t="shared" si="31"/>
        <v>2</v>
      </c>
      <c r="AA35">
        <f t="shared" si="31"/>
        <v>1</v>
      </c>
      <c r="AB35">
        <f t="shared" si="31"/>
        <v>1</v>
      </c>
      <c r="AC35">
        <f t="shared" si="31"/>
        <v>6</v>
      </c>
      <c r="AD35">
        <f t="shared" si="31"/>
        <v>2</v>
      </c>
      <c r="AE35">
        <f t="shared" si="31"/>
        <v>16</v>
      </c>
      <c r="AF35">
        <f t="shared" si="31"/>
        <v>6</v>
      </c>
      <c r="AG35">
        <f t="shared" si="31"/>
        <v>7</v>
      </c>
      <c r="AH35">
        <f t="shared" si="31"/>
        <v>5</v>
      </c>
      <c r="AI35">
        <f t="shared" si="31"/>
        <v>7</v>
      </c>
      <c r="AJ35">
        <f t="shared" si="31"/>
        <v>5</v>
      </c>
      <c r="AK35">
        <f t="shared" si="31"/>
        <v>8</v>
      </c>
      <c r="AL35">
        <f t="shared" si="31"/>
        <v>10</v>
      </c>
      <c r="AM35">
        <f t="shared" si="31"/>
        <v>8</v>
      </c>
    </row>
    <row r="37" spans="5:96" ht="12.75" customHeight="1">
      <c r="E37">
        <v>1</v>
      </c>
      <c r="F37">
        <v>2</v>
      </c>
      <c r="G37">
        <v>3</v>
      </c>
      <c r="H37">
        <v>4</v>
      </c>
      <c r="I37">
        <v>5</v>
      </c>
      <c r="J37">
        <v>6</v>
      </c>
      <c r="K37">
        <v>7</v>
      </c>
      <c r="L37">
        <v>8</v>
      </c>
      <c r="M37">
        <v>9</v>
      </c>
      <c r="N37">
        <v>10</v>
      </c>
      <c r="O37">
        <v>11</v>
      </c>
      <c r="P37">
        <v>12</v>
      </c>
      <c r="Q37">
        <v>13</v>
      </c>
      <c r="R37">
        <v>14</v>
      </c>
      <c r="S37">
        <v>15</v>
      </c>
      <c r="T37">
        <v>16</v>
      </c>
      <c r="V37">
        <v>17</v>
      </c>
      <c r="Y37">
        <v>18</v>
      </c>
      <c r="Z37">
        <v>19</v>
      </c>
      <c r="AA37">
        <v>20</v>
      </c>
      <c r="AB37">
        <v>21</v>
      </c>
      <c r="AC37">
        <v>22</v>
      </c>
      <c r="AD37">
        <v>23</v>
      </c>
      <c r="AE37">
        <v>24</v>
      </c>
      <c r="AF37">
        <v>25</v>
      </c>
      <c r="AG37">
        <v>26</v>
      </c>
      <c r="AH37">
        <v>27</v>
      </c>
      <c r="AI37">
        <v>28</v>
      </c>
      <c r="AJ37">
        <v>29</v>
      </c>
      <c r="AK37">
        <v>30</v>
      </c>
      <c r="AL37">
        <v>31</v>
      </c>
      <c r="AM37">
        <v>32</v>
      </c>
      <c r="AN37">
        <v>33</v>
      </c>
      <c r="AP37">
        <v>34</v>
      </c>
      <c r="AQ37">
        <v>35</v>
      </c>
      <c r="AS37">
        <v>36</v>
      </c>
      <c r="BD37">
        <v>37</v>
      </c>
      <c r="BE37">
        <v>38</v>
      </c>
      <c r="BH37">
        <v>39</v>
      </c>
      <c r="BI37">
        <v>40</v>
      </c>
      <c r="BK37">
        <v>41</v>
      </c>
      <c r="CL37">
        <v>42</v>
      </c>
      <c r="CM37">
        <v>43</v>
      </c>
      <c r="CN37">
        <v>44</v>
      </c>
      <c r="CO37">
        <v>45</v>
      </c>
      <c r="CP37">
        <v>46</v>
      </c>
      <c r="CQ37">
        <v>47</v>
      </c>
      <c r="CR37">
        <v>48</v>
      </c>
    </row>
  </sheetData>
  <sheetCalcPr fullCalcOnLoad="1"/>
  <autoFilter ref="A1:CR29"/>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43"/>
  <sheetViews>
    <sheetView workbookViewId="0">
      <pane ySplit="1" topLeftCell="A31" activePane="bottomLeft" state="frozen"/>
      <selection pane="bottomLeft" activeCell="CS43" sqref="CS43"/>
    </sheetView>
  </sheetViews>
  <sheetFormatPr baseColWidth="10" defaultColWidth="17.1640625" defaultRowHeight="12.75" customHeight="1"/>
  <cols>
    <col min="1" max="96" width="12.6640625" customWidth="1"/>
  </cols>
  <sheetData>
    <row r="1" spans="1:96" ht="60.7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40661.254641203705</v>
      </c>
      <c r="E2" s="3">
        <v>3</v>
      </c>
      <c r="F2" s="3">
        <v>2</v>
      </c>
      <c r="G2" s="3">
        <v>5</v>
      </c>
      <c r="H2" s="3">
        <v>2</v>
      </c>
      <c r="I2" s="3">
        <v>1</v>
      </c>
      <c r="J2" s="3">
        <v>1</v>
      </c>
      <c r="K2" s="3">
        <v>1</v>
      </c>
      <c r="L2" s="3">
        <v>1</v>
      </c>
      <c r="M2" s="3">
        <v>5</v>
      </c>
      <c r="N2" s="3">
        <v>5</v>
      </c>
      <c r="O2" s="3">
        <v>5</v>
      </c>
      <c r="P2" s="3">
        <v>4</v>
      </c>
      <c r="Q2" s="3">
        <v>5</v>
      </c>
      <c r="R2" s="3">
        <v>4</v>
      </c>
      <c r="S2" s="3">
        <v>4</v>
      </c>
      <c r="T2" s="3">
        <v>4</v>
      </c>
      <c r="U2" s="3" t="s">
        <v>538</v>
      </c>
      <c r="V2" s="3">
        <v>2</v>
      </c>
      <c r="Y2" s="3">
        <v>5</v>
      </c>
      <c r="Z2" s="3">
        <v>3</v>
      </c>
      <c r="AA2" s="3">
        <v>3</v>
      </c>
      <c r="AB2" s="3">
        <v>3</v>
      </c>
      <c r="AC2" s="3">
        <v>4</v>
      </c>
      <c r="AD2" s="3">
        <v>2</v>
      </c>
      <c r="AE2" s="3">
        <v>5</v>
      </c>
      <c r="AF2" s="3">
        <v>5</v>
      </c>
      <c r="AG2" s="3">
        <v>3</v>
      </c>
      <c r="AH2" s="3">
        <v>5</v>
      </c>
      <c r="AI2" s="3">
        <v>3</v>
      </c>
      <c r="AJ2" s="3">
        <v>3</v>
      </c>
      <c r="AK2" s="3">
        <v>4</v>
      </c>
      <c r="AL2" s="3">
        <v>4</v>
      </c>
      <c r="AM2" s="3">
        <v>5</v>
      </c>
      <c r="AN2" s="3" t="s">
        <v>352</v>
      </c>
      <c r="AP2" s="3" t="s">
        <v>352</v>
      </c>
      <c r="AQ2" s="3" t="s">
        <v>352</v>
      </c>
      <c r="AS2" s="3" t="s">
        <v>362</v>
      </c>
      <c r="BD2" s="3" t="s">
        <v>362</v>
      </c>
      <c r="BE2" s="3" t="s">
        <v>352</v>
      </c>
      <c r="BH2" s="3" t="s">
        <v>362</v>
      </c>
      <c r="BI2" s="3" t="s">
        <v>362</v>
      </c>
      <c r="BK2" s="3" t="s">
        <v>362</v>
      </c>
      <c r="CI2" s="3" t="s">
        <v>56</v>
      </c>
      <c r="CJ2" s="3" t="s">
        <v>325</v>
      </c>
      <c r="CK2" s="3" t="s">
        <v>62</v>
      </c>
      <c r="CL2" s="3" t="s">
        <v>362</v>
      </c>
      <c r="CM2" s="3" t="s">
        <v>352</v>
      </c>
      <c r="CN2" s="3" t="s">
        <v>427</v>
      </c>
      <c r="CO2" s="3" t="s">
        <v>427</v>
      </c>
      <c r="CP2" s="3" t="s">
        <v>352</v>
      </c>
      <c r="CQ2" s="3" t="s">
        <v>439</v>
      </c>
      <c r="CR2" s="3" t="s">
        <v>352</v>
      </c>
    </row>
    <row r="3" spans="1:96" ht="12" customHeight="1">
      <c r="A3" s="2">
        <v>40661.326238425929</v>
      </c>
      <c r="E3" s="3">
        <v>3</v>
      </c>
      <c r="F3" s="3">
        <v>1</v>
      </c>
      <c r="G3" s="3">
        <v>5</v>
      </c>
      <c r="H3" s="3">
        <v>2</v>
      </c>
      <c r="I3" s="3">
        <v>3</v>
      </c>
      <c r="J3" s="3">
        <v>1</v>
      </c>
      <c r="K3" s="3">
        <v>3</v>
      </c>
      <c r="L3" s="3">
        <v>3</v>
      </c>
      <c r="M3" s="3">
        <v>4</v>
      </c>
      <c r="N3" s="3">
        <v>4</v>
      </c>
      <c r="O3" s="3">
        <v>4</v>
      </c>
      <c r="P3" s="3">
        <v>4</v>
      </c>
      <c r="Q3" s="3">
        <v>5</v>
      </c>
      <c r="R3" s="3">
        <v>5</v>
      </c>
      <c r="S3" s="3">
        <v>5</v>
      </c>
      <c r="T3" s="3">
        <v>2</v>
      </c>
      <c r="U3" s="3" t="s">
        <v>538</v>
      </c>
      <c r="V3" s="3">
        <v>3</v>
      </c>
      <c r="Y3" s="3">
        <v>4</v>
      </c>
      <c r="Z3" s="3">
        <v>2</v>
      </c>
      <c r="AA3" s="3">
        <v>3</v>
      </c>
      <c r="AB3" s="3">
        <v>1</v>
      </c>
      <c r="AC3" s="3">
        <v>2</v>
      </c>
      <c r="AD3" s="3">
        <v>3</v>
      </c>
      <c r="AE3" s="3">
        <v>4</v>
      </c>
      <c r="AF3" s="3">
        <v>4</v>
      </c>
      <c r="AG3" s="3">
        <v>2</v>
      </c>
      <c r="AH3" s="3">
        <v>5</v>
      </c>
      <c r="AI3" s="3">
        <v>4</v>
      </c>
      <c r="AJ3" s="3">
        <v>3</v>
      </c>
      <c r="AK3" s="3">
        <v>3</v>
      </c>
      <c r="AL3" s="3">
        <v>5</v>
      </c>
      <c r="AM3" s="3">
        <v>4</v>
      </c>
      <c r="AN3" s="3" t="s">
        <v>352</v>
      </c>
      <c r="AP3" s="3" t="s">
        <v>427</v>
      </c>
      <c r="AQ3" s="3" t="s">
        <v>352</v>
      </c>
      <c r="AS3" s="3" t="s">
        <v>653</v>
      </c>
      <c r="BD3" s="3" t="s">
        <v>352</v>
      </c>
      <c r="BE3" s="3" t="s">
        <v>352</v>
      </c>
      <c r="BH3" s="3" t="s">
        <v>427</v>
      </c>
      <c r="BI3" s="3" t="s">
        <v>427</v>
      </c>
      <c r="BK3" s="3" t="s">
        <v>362</v>
      </c>
      <c r="CI3" s="3" t="s">
        <v>21</v>
      </c>
      <c r="CJ3" s="3" t="s">
        <v>501</v>
      </c>
      <c r="CK3" s="3" t="s">
        <v>531</v>
      </c>
      <c r="CL3" s="3" t="s">
        <v>362</v>
      </c>
      <c r="CM3" s="3" t="s">
        <v>427</v>
      </c>
      <c r="CN3" s="3" t="s">
        <v>427</v>
      </c>
      <c r="CO3" s="3" t="s">
        <v>439</v>
      </c>
      <c r="CP3" s="3" t="s">
        <v>362</v>
      </c>
      <c r="CQ3" s="3" t="s">
        <v>439</v>
      </c>
      <c r="CR3" s="3" t="s">
        <v>653</v>
      </c>
    </row>
    <row r="4" spans="1:96" ht="12" customHeight="1">
      <c r="A4" s="2">
        <v>40662.539120370369</v>
      </c>
      <c r="E4" s="3">
        <v>4</v>
      </c>
      <c r="F4" s="3">
        <v>1</v>
      </c>
      <c r="G4" s="3">
        <v>4</v>
      </c>
      <c r="H4" s="3">
        <v>1</v>
      </c>
      <c r="I4" s="3">
        <v>3</v>
      </c>
      <c r="J4" s="3">
        <v>2</v>
      </c>
      <c r="K4" s="3">
        <v>4</v>
      </c>
      <c r="L4" s="3">
        <v>2</v>
      </c>
      <c r="M4" s="3">
        <v>4</v>
      </c>
      <c r="N4" s="3">
        <v>3</v>
      </c>
      <c r="O4" s="3">
        <v>4</v>
      </c>
      <c r="P4" s="3">
        <v>4</v>
      </c>
      <c r="Q4" s="3">
        <v>4</v>
      </c>
      <c r="R4" s="3">
        <v>5</v>
      </c>
      <c r="S4" s="3">
        <v>5</v>
      </c>
      <c r="T4" s="3">
        <v>5</v>
      </c>
      <c r="U4" s="3" t="s">
        <v>538</v>
      </c>
      <c r="V4" s="3">
        <v>3</v>
      </c>
      <c r="Y4" s="3">
        <v>3</v>
      </c>
      <c r="Z4" s="3">
        <v>2</v>
      </c>
      <c r="AA4" s="3">
        <v>3</v>
      </c>
      <c r="AB4" s="3">
        <v>2</v>
      </c>
      <c r="AC4" s="3">
        <v>5</v>
      </c>
      <c r="AD4" s="3">
        <v>4</v>
      </c>
      <c r="AE4" s="3">
        <v>5</v>
      </c>
      <c r="AF4" s="3">
        <v>4</v>
      </c>
      <c r="AG4" s="3">
        <v>4</v>
      </c>
      <c r="AH4" s="3">
        <v>4</v>
      </c>
      <c r="AI4" s="3">
        <v>3</v>
      </c>
      <c r="AJ4" s="3">
        <v>2</v>
      </c>
      <c r="AK4" s="3">
        <v>3</v>
      </c>
      <c r="AL4" s="3">
        <v>4</v>
      </c>
      <c r="AM4" s="3">
        <v>4</v>
      </c>
      <c r="AN4" s="3" t="s">
        <v>352</v>
      </c>
      <c r="AP4" s="3" t="s">
        <v>427</v>
      </c>
      <c r="AQ4" s="3" t="s">
        <v>352</v>
      </c>
      <c r="AS4" s="3" t="s">
        <v>362</v>
      </c>
      <c r="BD4" s="3" t="s">
        <v>362</v>
      </c>
      <c r="BE4" s="3" t="s">
        <v>352</v>
      </c>
      <c r="BH4" s="3" t="s">
        <v>352</v>
      </c>
      <c r="BI4" s="3" t="s">
        <v>653</v>
      </c>
      <c r="BK4" s="3" t="s">
        <v>653</v>
      </c>
      <c r="CI4" s="3" t="s">
        <v>92</v>
      </c>
      <c r="CJ4" s="3" t="s">
        <v>42</v>
      </c>
      <c r="CK4" s="3" t="s">
        <v>605</v>
      </c>
      <c r="CL4" s="3" t="s">
        <v>653</v>
      </c>
      <c r="CM4" s="3" t="s">
        <v>352</v>
      </c>
      <c r="CN4" s="3" t="s">
        <v>427</v>
      </c>
      <c r="CO4" s="3" t="s">
        <v>439</v>
      </c>
      <c r="CP4" s="3" t="s">
        <v>352</v>
      </c>
      <c r="CQ4" s="3" t="s">
        <v>439</v>
      </c>
      <c r="CR4" s="3" t="s">
        <v>439</v>
      </c>
    </row>
    <row r="5" spans="1:96" ht="12" customHeight="1">
      <c r="A5" s="2">
        <v>40665.514386574076</v>
      </c>
      <c r="E5" s="3">
        <v>2</v>
      </c>
      <c r="F5" s="3">
        <v>1</v>
      </c>
      <c r="G5" s="3">
        <v>5</v>
      </c>
      <c r="H5" s="3">
        <v>2</v>
      </c>
      <c r="I5" s="3">
        <v>4</v>
      </c>
      <c r="J5" s="3">
        <v>2</v>
      </c>
      <c r="K5" s="3">
        <v>3</v>
      </c>
      <c r="L5" s="3">
        <v>5</v>
      </c>
      <c r="M5" s="3">
        <v>5</v>
      </c>
      <c r="N5" s="3">
        <v>5</v>
      </c>
      <c r="O5" s="3">
        <v>5</v>
      </c>
      <c r="P5" s="3">
        <v>5</v>
      </c>
      <c r="Q5" s="3">
        <v>5</v>
      </c>
      <c r="R5" s="3">
        <v>5</v>
      </c>
      <c r="S5" s="3">
        <v>5</v>
      </c>
      <c r="T5" s="3">
        <v>4</v>
      </c>
      <c r="U5" s="3" t="s">
        <v>538</v>
      </c>
      <c r="V5" s="3">
        <v>4</v>
      </c>
      <c r="Y5" s="3">
        <v>5</v>
      </c>
      <c r="Z5" s="3">
        <v>2</v>
      </c>
      <c r="AA5" s="3">
        <v>2</v>
      </c>
      <c r="AB5" s="3">
        <v>1</v>
      </c>
      <c r="AC5" s="3">
        <v>1</v>
      </c>
      <c r="AD5" s="3">
        <v>4</v>
      </c>
      <c r="AE5" s="3">
        <v>5</v>
      </c>
      <c r="AF5" s="3">
        <v>4</v>
      </c>
      <c r="AG5" s="3">
        <v>4</v>
      </c>
      <c r="AH5" s="3">
        <v>4</v>
      </c>
      <c r="AI5" s="3">
        <v>4</v>
      </c>
      <c r="AJ5" s="3">
        <v>3</v>
      </c>
      <c r="AK5" s="3">
        <v>5</v>
      </c>
      <c r="AL5" s="3">
        <v>5</v>
      </c>
      <c r="AM5" s="3">
        <v>4</v>
      </c>
      <c r="AN5" s="3" t="s">
        <v>653</v>
      </c>
      <c r="AP5" s="3" t="s">
        <v>439</v>
      </c>
      <c r="AQ5" s="3" t="s">
        <v>362</v>
      </c>
      <c r="AS5" s="3" t="s">
        <v>362</v>
      </c>
      <c r="BD5" s="3" t="s">
        <v>362</v>
      </c>
      <c r="BE5" s="3" t="s">
        <v>653</v>
      </c>
      <c r="BH5" s="3" t="s">
        <v>439</v>
      </c>
      <c r="BI5" s="3" t="s">
        <v>653</v>
      </c>
      <c r="BK5" s="3" t="s">
        <v>427</v>
      </c>
      <c r="CI5" s="3" t="s">
        <v>435</v>
      </c>
      <c r="CJ5" s="3" t="s">
        <v>220</v>
      </c>
      <c r="CK5" s="3" t="s">
        <v>204</v>
      </c>
      <c r="CL5" s="3" t="s">
        <v>653</v>
      </c>
      <c r="CM5" s="3" t="s">
        <v>427</v>
      </c>
      <c r="CN5" s="3" t="s">
        <v>427</v>
      </c>
      <c r="CO5" s="3" t="s">
        <v>439</v>
      </c>
      <c r="CP5" s="3" t="s">
        <v>352</v>
      </c>
      <c r="CQ5" s="3" t="s">
        <v>439</v>
      </c>
      <c r="CR5" s="3" t="s">
        <v>427</v>
      </c>
    </row>
    <row r="6" spans="1:96" ht="12" customHeight="1">
      <c r="A6" s="2">
        <v>40665.542199074072</v>
      </c>
      <c r="E6" s="3">
        <v>4</v>
      </c>
      <c r="F6" s="3">
        <v>2</v>
      </c>
      <c r="G6" s="3">
        <v>5</v>
      </c>
      <c r="H6" s="3">
        <v>4</v>
      </c>
      <c r="I6" s="3">
        <v>2</v>
      </c>
      <c r="J6" s="3">
        <v>1</v>
      </c>
      <c r="K6" s="3">
        <v>2</v>
      </c>
      <c r="L6" s="3">
        <v>1</v>
      </c>
      <c r="M6" s="3">
        <v>5</v>
      </c>
      <c r="N6" s="3">
        <v>5</v>
      </c>
      <c r="O6" s="3">
        <v>5</v>
      </c>
      <c r="P6" s="3">
        <v>4</v>
      </c>
      <c r="Q6" s="3">
        <v>5</v>
      </c>
      <c r="R6" s="3">
        <v>4</v>
      </c>
      <c r="S6" s="3">
        <v>5</v>
      </c>
      <c r="T6" s="3">
        <v>4</v>
      </c>
      <c r="U6" s="3" t="s">
        <v>538</v>
      </c>
      <c r="V6" s="3">
        <v>3</v>
      </c>
      <c r="Y6" s="3">
        <v>4</v>
      </c>
      <c r="Z6" s="3">
        <v>2</v>
      </c>
      <c r="AA6" s="3">
        <v>3</v>
      </c>
      <c r="AB6" s="3">
        <v>1</v>
      </c>
      <c r="AC6" s="3">
        <v>4</v>
      </c>
      <c r="AD6" s="3">
        <v>4</v>
      </c>
      <c r="AE6" s="3">
        <v>5</v>
      </c>
      <c r="AF6" s="3">
        <v>4</v>
      </c>
      <c r="AG6" s="3">
        <v>4</v>
      </c>
      <c r="AH6" s="3">
        <v>4</v>
      </c>
      <c r="AI6" s="3">
        <v>4</v>
      </c>
      <c r="AJ6" s="3">
        <v>4</v>
      </c>
      <c r="AK6" s="3">
        <v>4</v>
      </c>
      <c r="AL6" s="3">
        <v>5</v>
      </c>
      <c r="AM6" s="3">
        <v>5</v>
      </c>
      <c r="AN6" s="3" t="s">
        <v>352</v>
      </c>
      <c r="AP6" s="3" t="s">
        <v>427</v>
      </c>
      <c r="AQ6" s="3" t="s">
        <v>352</v>
      </c>
      <c r="AS6" s="3" t="s">
        <v>362</v>
      </c>
      <c r="BD6" s="3" t="s">
        <v>352</v>
      </c>
      <c r="BE6" s="3" t="s">
        <v>362</v>
      </c>
      <c r="BH6" s="3" t="s">
        <v>362</v>
      </c>
      <c r="BI6" s="3" t="s">
        <v>352</v>
      </c>
      <c r="BK6" s="3" t="s">
        <v>352</v>
      </c>
      <c r="CI6" s="3" t="s">
        <v>593</v>
      </c>
      <c r="CJ6" s="3" t="s">
        <v>134</v>
      </c>
      <c r="CK6" s="3" t="s">
        <v>612</v>
      </c>
      <c r="CL6" s="3" t="s">
        <v>362</v>
      </c>
      <c r="CM6" s="3" t="s">
        <v>352</v>
      </c>
      <c r="CN6" s="3" t="s">
        <v>427</v>
      </c>
      <c r="CO6" s="3" t="s">
        <v>439</v>
      </c>
      <c r="CP6" s="3" t="s">
        <v>362</v>
      </c>
      <c r="CQ6" s="3" t="s">
        <v>439</v>
      </c>
      <c r="CR6" s="3" t="s">
        <v>362</v>
      </c>
    </row>
    <row r="7" spans="1:96" ht="12" customHeight="1">
      <c r="A7" s="2">
        <v>40665.547476851854</v>
      </c>
      <c r="E7" s="3">
        <v>5</v>
      </c>
      <c r="F7" s="3">
        <v>4</v>
      </c>
      <c r="G7" s="3">
        <v>5</v>
      </c>
      <c r="H7" s="3">
        <v>4</v>
      </c>
      <c r="I7" s="3">
        <v>3</v>
      </c>
      <c r="J7" s="3">
        <v>3</v>
      </c>
      <c r="K7" s="3">
        <v>4</v>
      </c>
      <c r="L7" s="3">
        <v>4</v>
      </c>
      <c r="M7" s="3">
        <v>4</v>
      </c>
      <c r="N7" s="3">
        <v>4</v>
      </c>
      <c r="O7" s="3">
        <v>4</v>
      </c>
      <c r="P7" s="3">
        <v>4</v>
      </c>
      <c r="Q7" s="3">
        <v>5</v>
      </c>
      <c r="R7" s="3">
        <v>5</v>
      </c>
      <c r="S7" s="3">
        <v>5</v>
      </c>
      <c r="T7" s="3">
        <v>4</v>
      </c>
      <c r="U7" s="3" t="s">
        <v>538</v>
      </c>
      <c r="V7" s="3">
        <v>4</v>
      </c>
      <c r="Y7" s="3">
        <v>4</v>
      </c>
      <c r="Z7" s="3">
        <v>3</v>
      </c>
      <c r="AA7" s="3">
        <v>2</v>
      </c>
      <c r="AB7" s="3">
        <v>2</v>
      </c>
      <c r="AC7" s="3">
        <v>5</v>
      </c>
      <c r="AD7" s="3">
        <v>4</v>
      </c>
      <c r="AE7" s="3">
        <v>5</v>
      </c>
      <c r="AF7" s="3">
        <v>5</v>
      </c>
      <c r="AG7" s="3">
        <v>4</v>
      </c>
      <c r="AH7" s="3">
        <v>5</v>
      </c>
      <c r="AI7" s="3">
        <v>5</v>
      </c>
      <c r="AJ7" s="3">
        <v>5</v>
      </c>
      <c r="AK7" s="3">
        <v>3</v>
      </c>
      <c r="AL7" s="3">
        <v>5</v>
      </c>
      <c r="AM7" s="3">
        <v>5</v>
      </c>
      <c r="AN7" s="3" t="s">
        <v>352</v>
      </c>
      <c r="AP7" s="3" t="s">
        <v>427</v>
      </c>
      <c r="AQ7" s="3" t="s">
        <v>362</v>
      </c>
      <c r="AS7" s="3" t="s">
        <v>362</v>
      </c>
      <c r="BD7" s="3" t="s">
        <v>362</v>
      </c>
      <c r="BE7" s="3" t="s">
        <v>352</v>
      </c>
      <c r="BH7" s="3" t="s">
        <v>362</v>
      </c>
      <c r="BI7" s="3" t="s">
        <v>362</v>
      </c>
      <c r="BK7" s="3" t="s">
        <v>352</v>
      </c>
      <c r="CI7" s="3" t="s">
        <v>652</v>
      </c>
      <c r="CJ7" s="3" t="s">
        <v>511</v>
      </c>
      <c r="CK7" s="3" t="s">
        <v>151</v>
      </c>
      <c r="CL7" s="3" t="s">
        <v>362</v>
      </c>
      <c r="CM7" s="3" t="s">
        <v>352</v>
      </c>
      <c r="CN7" s="3" t="s">
        <v>653</v>
      </c>
      <c r="CO7" s="3" t="s">
        <v>653</v>
      </c>
      <c r="CP7" s="3" t="s">
        <v>352</v>
      </c>
      <c r="CQ7" s="3" t="s">
        <v>439</v>
      </c>
      <c r="CR7" s="3" t="s">
        <v>653</v>
      </c>
    </row>
    <row r="8" spans="1:96" ht="12" customHeight="1">
      <c r="A8" s="2">
        <v>40665.552164351851</v>
      </c>
      <c r="E8" s="3">
        <v>3</v>
      </c>
      <c r="F8" s="3">
        <v>3</v>
      </c>
      <c r="G8" s="3">
        <v>5</v>
      </c>
      <c r="H8" s="3">
        <v>3</v>
      </c>
      <c r="I8" s="3">
        <v>2</v>
      </c>
      <c r="J8" s="3">
        <v>1</v>
      </c>
      <c r="K8" s="3">
        <v>2</v>
      </c>
      <c r="L8" s="3">
        <v>3</v>
      </c>
      <c r="M8" s="3">
        <v>5</v>
      </c>
      <c r="N8" s="3">
        <v>5</v>
      </c>
      <c r="O8" s="3">
        <v>4</v>
      </c>
      <c r="P8" s="3">
        <v>2</v>
      </c>
      <c r="Q8" s="3">
        <v>3</v>
      </c>
      <c r="R8" s="3">
        <v>5</v>
      </c>
      <c r="S8" s="3">
        <v>5</v>
      </c>
      <c r="T8" s="3">
        <v>4</v>
      </c>
      <c r="U8" s="3" t="s">
        <v>538</v>
      </c>
      <c r="V8" s="3">
        <v>3</v>
      </c>
      <c r="Y8" s="3">
        <v>3</v>
      </c>
      <c r="Z8" s="3">
        <v>4</v>
      </c>
      <c r="AA8" s="3">
        <v>2</v>
      </c>
      <c r="AB8" s="3">
        <v>3</v>
      </c>
      <c r="AC8" s="3">
        <v>3</v>
      </c>
      <c r="AD8" s="3">
        <v>4</v>
      </c>
      <c r="AE8" s="3">
        <v>3</v>
      </c>
      <c r="AF8" s="3">
        <v>4</v>
      </c>
      <c r="AG8" s="3">
        <v>2</v>
      </c>
      <c r="AH8" s="3">
        <v>3</v>
      </c>
      <c r="AI8" s="3">
        <v>2</v>
      </c>
      <c r="AJ8" s="3">
        <v>4</v>
      </c>
      <c r="AK8" s="3">
        <v>5</v>
      </c>
      <c r="AL8" s="3">
        <v>5</v>
      </c>
      <c r="AM8" s="3">
        <v>4</v>
      </c>
      <c r="AN8" s="3" t="s">
        <v>653</v>
      </c>
      <c r="AP8" s="3" t="s">
        <v>653</v>
      </c>
      <c r="AQ8" s="3" t="s">
        <v>439</v>
      </c>
      <c r="AS8" s="3" t="s">
        <v>439</v>
      </c>
      <c r="BD8" s="3" t="s">
        <v>427</v>
      </c>
      <c r="BE8" s="3" t="s">
        <v>653</v>
      </c>
      <c r="BH8" s="3" t="s">
        <v>439</v>
      </c>
      <c r="BI8" s="3" t="s">
        <v>653</v>
      </c>
      <c r="BK8" s="3" t="s">
        <v>427</v>
      </c>
      <c r="CI8" s="3" t="s">
        <v>121</v>
      </c>
      <c r="CJ8" s="3" t="s">
        <v>170</v>
      </c>
      <c r="CK8" s="3" t="s">
        <v>578</v>
      </c>
      <c r="CL8" s="3" t="s">
        <v>653</v>
      </c>
      <c r="CM8" s="3" t="s">
        <v>427</v>
      </c>
      <c r="CN8" s="3" t="s">
        <v>427</v>
      </c>
      <c r="CO8" s="3" t="s">
        <v>427</v>
      </c>
      <c r="CP8" s="3" t="s">
        <v>653</v>
      </c>
      <c r="CQ8" s="3" t="s">
        <v>427</v>
      </c>
      <c r="CR8" s="3" t="s">
        <v>427</v>
      </c>
    </row>
    <row r="9" spans="1:96" ht="12" customHeight="1">
      <c r="A9" s="2">
        <v>40665.554166666669</v>
      </c>
      <c r="E9" s="3">
        <v>3</v>
      </c>
      <c r="F9" s="3">
        <v>3</v>
      </c>
      <c r="G9" s="3">
        <v>3</v>
      </c>
      <c r="H9" s="3">
        <v>3</v>
      </c>
      <c r="I9" s="3">
        <v>2</v>
      </c>
      <c r="J9" s="3">
        <v>1</v>
      </c>
      <c r="K9" s="3">
        <v>4</v>
      </c>
      <c r="L9" s="3">
        <v>2</v>
      </c>
      <c r="M9" s="3">
        <v>3</v>
      </c>
      <c r="N9" s="3">
        <v>5</v>
      </c>
      <c r="O9" s="3">
        <v>5</v>
      </c>
      <c r="P9" s="3">
        <v>3</v>
      </c>
      <c r="Q9" s="3">
        <v>5</v>
      </c>
      <c r="R9" s="3">
        <v>4</v>
      </c>
      <c r="S9" s="3">
        <v>4</v>
      </c>
      <c r="T9" s="3">
        <v>3</v>
      </c>
      <c r="U9" s="3" t="s">
        <v>538</v>
      </c>
      <c r="V9" s="3">
        <v>3</v>
      </c>
      <c r="Y9" s="3">
        <v>3</v>
      </c>
      <c r="Z9" s="3">
        <v>2</v>
      </c>
      <c r="AA9" s="3">
        <v>2</v>
      </c>
      <c r="AB9" s="3">
        <v>3</v>
      </c>
      <c r="AC9" s="3">
        <v>1</v>
      </c>
      <c r="AD9" s="3">
        <v>3</v>
      </c>
      <c r="AE9" s="3">
        <v>4</v>
      </c>
      <c r="AF9" s="3">
        <v>4</v>
      </c>
      <c r="AG9" s="3">
        <v>2</v>
      </c>
      <c r="AH9" s="3">
        <v>3</v>
      </c>
      <c r="AI9" s="3">
        <v>3</v>
      </c>
      <c r="AJ9" s="3">
        <v>3</v>
      </c>
      <c r="AK9" s="3">
        <v>2</v>
      </c>
      <c r="AL9" s="3">
        <v>3</v>
      </c>
      <c r="AM9" s="3">
        <v>3</v>
      </c>
      <c r="AN9" s="4" t="s">
        <v>439</v>
      </c>
      <c r="AP9" s="3" t="s">
        <v>439</v>
      </c>
      <c r="AQ9" s="3" t="s">
        <v>439</v>
      </c>
      <c r="AS9" s="3" t="s">
        <v>439</v>
      </c>
      <c r="BD9" s="3" t="s">
        <v>439</v>
      </c>
      <c r="BE9" s="3" t="s">
        <v>439</v>
      </c>
      <c r="BH9" s="3" t="s">
        <v>439</v>
      </c>
      <c r="BI9" s="3" t="s">
        <v>439</v>
      </c>
      <c r="BK9" s="3" t="s">
        <v>439</v>
      </c>
      <c r="CI9" s="3" t="s">
        <v>312</v>
      </c>
      <c r="CJ9" s="3" t="s">
        <v>44</v>
      </c>
      <c r="CK9" s="3" t="s">
        <v>477</v>
      </c>
      <c r="CL9" s="3" t="s">
        <v>439</v>
      </c>
      <c r="CM9" s="3" t="s">
        <v>439</v>
      </c>
      <c r="CN9" s="3" t="s">
        <v>439</v>
      </c>
      <c r="CO9" s="3" t="s">
        <v>439</v>
      </c>
      <c r="CP9" s="3" t="s">
        <v>439</v>
      </c>
      <c r="CQ9" s="3" t="s">
        <v>439</v>
      </c>
      <c r="CR9" s="3" t="s">
        <v>439</v>
      </c>
    </row>
    <row r="10" spans="1:96" ht="12" customHeight="1">
      <c r="A10" s="2">
        <v>40665.555983796294</v>
      </c>
      <c r="E10" s="3">
        <v>4</v>
      </c>
      <c r="F10" s="3">
        <v>4</v>
      </c>
      <c r="G10" s="3">
        <v>4</v>
      </c>
      <c r="H10" s="3">
        <v>4</v>
      </c>
      <c r="I10" s="3">
        <v>5</v>
      </c>
      <c r="J10" s="3">
        <v>4</v>
      </c>
      <c r="K10" s="3">
        <v>4</v>
      </c>
      <c r="L10" s="3">
        <v>4</v>
      </c>
      <c r="M10" s="3">
        <v>4</v>
      </c>
      <c r="N10" s="3">
        <v>4</v>
      </c>
      <c r="O10" s="3">
        <v>4</v>
      </c>
      <c r="P10" s="3">
        <v>3</v>
      </c>
      <c r="Q10" s="3">
        <v>2</v>
      </c>
      <c r="R10" s="3">
        <v>2</v>
      </c>
      <c r="S10" s="3">
        <v>3</v>
      </c>
      <c r="T10" s="3">
        <v>1</v>
      </c>
      <c r="U10" s="3" t="s">
        <v>538</v>
      </c>
      <c r="V10" s="3">
        <v>4</v>
      </c>
      <c r="Y10" s="3">
        <v>3</v>
      </c>
      <c r="Z10" s="3">
        <v>4</v>
      </c>
      <c r="AA10" s="3">
        <v>3</v>
      </c>
      <c r="AB10" s="3">
        <v>4</v>
      </c>
      <c r="AC10" s="3">
        <v>2</v>
      </c>
      <c r="AD10" s="3">
        <v>4</v>
      </c>
      <c r="AE10" s="3">
        <v>5</v>
      </c>
      <c r="AF10" s="3">
        <v>3</v>
      </c>
      <c r="AG10" s="3">
        <v>3</v>
      </c>
      <c r="AH10" s="3">
        <v>3</v>
      </c>
      <c r="AI10" s="3">
        <v>4</v>
      </c>
      <c r="AJ10" s="3">
        <v>3</v>
      </c>
      <c r="AK10" s="3">
        <v>3</v>
      </c>
      <c r="AL10" s="3">
        <v>5</v>
      </c>
      <c r="AM10" s="3">
        <v>4</v>
      </c>
      <c r="AN10" s="3" t="s">
        <v>427</v>
      </c>
      <c r="AP10" s="3" t="s">
        <v>427</v>
      </c>
      <c r="AQ10" s="3" t="s">
        <v>439</v>
      </c>
      <c r="AS10" s="3" t="s">
        <v>427</v>
      </c>
      <c r="BD10" s="3" t="s">
        <v>427</v>
      </c>
      <c r="BE10" s="3" t="s">
        <v>427</v>
      </c>
      <c r="BH10" s="3" t="s">
        <v>439</v>
      </c>
      <c r="BI10" s="3" t="s">
        <v>427</v>
      </c>
      <c r="BK10" s="3" t="s">
        <v>352</v>
      </c>
      <c r="CI10" s="3" t="s">
        <v>225</v>
      </c>
      <c r="CJ10" s="3" t="s">
        <v>638</v>
      </c>
      <c r="CK10" s="3" t="s">
        <v>447</v>
      </c>
      <c r="CL10" s="3" t="s">
        <v>362</v>
      </c>
      <c r="CM10" s="3" t="s">
        <v>427</v>
      </c>
      <c r="CN10" s="3" t="s">
        <v>427</v>
      </c>
      <c r="CO10" s="3" t="s">
        <v>439</v>
      </c>
      <c r="CP10" s="3" t="s">
        <v>427</v>
      </c>
      <c r="CQ10" s="3" t="s">
        <v>439</v>
      </c>
      <c r="CR10" s="3" t="s">
        <v>362</v>
      </c>
    </row>
    <row r="11" spans="1:96" ht="12" customHeight="1">
      <c r="A11" s="2">
        <v>40665.556886574072</v>
      </c>
      <c r="E11" s="3">
        <v>5</v>
      </c>
      <c r="F11" s="3">
        <v>5</v>
      </c>
      <c r="G11" s="3">
        <v>3</v>
      </c>
      <c r="H11" s="3">
        <v>5</v>
      </c>
      <c r="I11" s="3">
        <v>3</v>
      </c>
      <c r="J11" s="3">
        <v>3</v>
      </c>
      <c r="K11" s="3">
        <v>4</v>
      </c>
      <c r="L11" s="3">
        <v>3</v>
      </c>
      <c r="M11" s="3">
        <v>5</v>
      </c>
      <c r="N11" s="3">
        <v>2</v>
      </c>
      <c r="O11" s="3">
        <v>5</v>
      </c>
      <c r="P11" s="3">
        <v>1</v>
      </c>
      <c r="Q11" s="3">
        <v>5</v>
      </c>
      <c r="R11" s="3">
        <v>5</v>
      </c>
      <c r="S11" s="3">
        <v>5</v>
      </c>
      <c r="T11" s="3">
        <v>4</v>
      </c>
      <c r="U11" s="3" t="s">
        <v>538</v>
      </c>
      <c r="V11" s="3">
        <v>5</v>
      </c>
      <c r="Y11" s="3">
        <v>3</v>
      </c>
      <c r="Z11" s="3">
        <v>2</v>
      </c>
      <c r="AA11" s="3">
        <v>4</v>
      </c>
      <c r="AB11" s="3">
        <v>2</v>
      </c>
      <c r="AC11" s="3">
        <v>5</v>
      </c>
      <c r="AD11" s="3">
        <v>5</v>
      </c>
      <c r="AE11" s="3">
        <v>2</v>
      </c>
      <c r="AF11" s="3">
        <v>2</v>
      </c>
      <c r="AG11" s="3">
        <v>2</v>
      </c>
      <c r="AH11" s="3">
        <v>2</v>
      </c>
      <c r="AI11" s="3">
        <v>4</v>
      </c>
      <c r="AJ11" s="3">
        <v>3</v>
      </c>
      <c r="AK11" s="3">
        <v>4</v>
      </c>
      <c r="AL11" s="3">
        <v>3</v>
      </c>
      <c r="AM11" s="3">
        <v>3</v>
      </c>
      <c r="AN11" s="3" t="s">
        <v>352</v>
      </c>
      <c r="AP11" s="3" t="s">
        <v>427</v>
      </c>
      <c r="AQ11" s="3" t="s">
        <v>427</v>
      </c>
      <c r="AS11" s="3" t="s">
        <v>653</v>
      </c>
      <c r="BD11" s="3" t="s">
        <v>352</v>
      </c>
      <c r="BE11" s="3" t="s">
        <v>362</v>
      </c>
      <c r="BH11" s="3" t="s">
        <v>427</v>
      </c>
      <c r="BI11" s="3" t="s">
        <v>427</v>
      </c>
      <c r="BK11" s="3" t="s">
        <v>362</v>
      </c>
      <c r="CI11" s="3" t="s">
        <v>243</v>
      </c>
      <c r="CJ11" s="3" t="s">
        <v>103</v>
      </c>
      <c r="CK11" s="3" t="s">
        <v>176</v>
      </c>
      <c r="CL11" s="3" t="s">
        <v>427</v>
      </c>
      <c r="CM11" s="3" t="s">
        <v>362</v>
      </c>
      <c r="CN11" s="3" t="s">
        <v>427</v>
      </c>
      <c r="CO11" s="3" t="s">
        <v>439</v>
      </c>
      <c r="CP11" s="3" t="s">
        <v>362</v>
      </c>
      <c r="CQ11" s="3" t="s">
        <v>439</v>
      </c>
      <c r="CR11" s="3" t="s">
        <v>653</v>
      </c>
    </row>
    <row r="12" spans="1:96" ht="12" customHeight="1">
      <c r="A12" s="2">
        <v>40665.557384259257</v>
      </c>
      <c r="E12" s="3">
        <v>5</v>
      </c>
      <c r="F12" s="3">
        <v>1</v>
      </c>
      <c r="G12" s="3">
        <v>5</v>
      </c>
      <c r="H12" s="3">
        <v>1</v>
      </c>
      <c r="I12" s="3">
        <v>1</v>
      </c>
      <c r="J12" s="3">
        <v>1</v>
      </c>
      <c r="K12" s="3">
        <v>3</v>
      </c>
      <c r="L12" s="3">
        <v>1</v>
      </c>
      <c r="M12" s="3">
        <v>5</v>
      </c>
      <c r="N12" s="3">
        <v>5</v>
      </c>
      <c r="O12" s="3">
        <v>5</v>
      </c>
      <c r="P12" s="3">
        <v>5</v>
      </c>
      <c r="Q12" s="3">
        <v>5</v>
      </c>
      <c r="R12" s="3">
        <v>5</v>
      </c>
      <c r="S12" s="3">
        <v>5</v>
      </c>
      <c r="T12" s="3">
        <v>5</v>
      </c>
      <c r="U12" s="3" t="s">
        <v>538</v>
      </c>
      <c r="V12" s="3">
        <v>3</v>
      </c>
      <c r="Y12" s="3">
        <v>3</v>
      </c>
      <c r="Z12" s="3">
        <v>3</v>
      </c>
      <c r="AA12" s="3">
        <v>1</v>
      </c>
      <c r="AB12" s="3">
        <v>1</v>
      </c>
      <c r="AC12" s="3">
        <v>1</v>
      </c>
      <c r="AD12" s="3">
        <v>1</v>
      </c>
      <c r="AE12" s="3">
        <v>5</v>
      </c>
      <c r="AF12" s="3">
        <v>5</v>
      </c>
      <c r="AG12" s="3">
        <v>5</v>
      </c>
      <c r="AH12" s="3">
        <v>5</v>
      </c>
      <c r="AI12" s="3">
        <v>5</v>
      </c>
      <c r="AJ12" s="3">
        <v>5</v>
      </c>
      <c r="AK12" s="3">
        <v>3</v>
      </c>
      <c r="AL12" s="3">
        <v>5</v>
      </c>
      <c r="AM12" s="3">
        <v>5</v>
      </c>
      <c r="AN12" s="3" t="s">
        <v>362</v>
      </c>
      <c r="AP12" s="3" t="s">
        <v>427</v>
      </c>
      <c r="AQ12" s="3" t="s">
        <v>362</v>
      </c>
      <c r="AS12" s="3" t="s">
        <v>362</v>
      </c>
      <c r="BD12" s="3" t="s">
        <v>362</v>
      </c>
      <c r="BE12" s="3" t="s">
        <v>352</v>
      </c>
      <c r="BH12" s="3" t="s">
        <v>362</v>
      </c>
      <c r="BI12" s="3" t="s">
        <v>362</v>
      </c>
      <c r="BK12" s="3" t="s">
        <v>362</v>
      </c>
      <c r="CI12" s="3" t="s">
        <v>5</v>
      </c>
      <c r="CJ12" s="3" t="s">
        <v>511</v>
      </c>
      <c r="CK12" s="3" t="s">
        <v>524</v>
      </c>
      <c r="CL12" s="3" t="s">
        <v>362</v>
      </c>
      <c r="CM12" s="3" t="s">
        <v>352</v>
      </c>
      <c r="CN12" s="3" t="s">
        <v>362</v>
      </c>
      <c r="CO12" s="3" t="s">
        <v>439</v>
      </c>
      <c r="CP12" s="3" t="s">
        <v>362</v>
      </c>
      <c r="CQ12" s="3" t="s">
        <v>439</v>
      </c>
      <c r="CR12" s="3" t="s">
        <v>362</v>
      </c>
    </row>
    <row r="13" spans="1:96" ht="12" customHeight="1">
      <c r="A13" s="2">
        <v>40665.557673611111</v>
      </c>
      <c r="E13" s="3">
        <v>4</v>
      </c>
      <c r="F13" s="3">
        <v>1</v>
      </c>
      <c r="G13" s="3">
        <v>3</v>
      </c>
      <c r="H13" s="3">
        <v>2</v>
      </c>
      <c r="I13" s="3">
        <v>2</v>
      </c>
      <c r="J13" s="3">
        <v>2</v>
      </c>
      <c r="K13" s="3">
        <v>5</v>
      </c>
      <c r="L13" s="3">
        <v>2</v>
      </c>
      <c r="M13" s="3">
        <v>4</v>
      </c>
      <c r="N13" s="3">
        <v>5</v>
      </c>
      <c r="O13" s="3">
        <v>2</v>
      </c>
      <c r="P13" s="3">
        <v>4</v>
      </c>
      <c r="Q13" s="3">
        <v>5</v>
      </c>
      <c r="R13" s="3">
        <v>5</v>
      </c>
      <c r="S13" s="3">
        <v>5</v>
      </c>
      <c r="T13" s="3">
        <v>3</v>
      </c>
      <c r="U13" s="3" t="s">
        <v>538</v>
      </c>
      <c r="V13" s="3">
        <v>4</v>
      </c>
      <c r="Y13" s="3">
        <v>3</v>
      </c>
      <c r="Z13" s="3">
        <v>2</v>
      </c>
      <c r="AA13" s="3">
        <v>4</v>
      </c>
      <c r="AB13" s="3">
        <v>4</v>
      </c>
      <c r="AC13" s="3">
        <v>4</v>
      </c>
      <c r="AD13" s="3">
        <v>4</v>
      </c>
      <c r="AE13" s="3">
        <v>4</v>
      </c>
      <c r="AF13" s="3">
        <v>3</v>
      </c>
      <c r="AG13" s="3">
        <v>1</v>
      </c>
      <c r="AH13" s="3">
        <v>3</v>
      </c>
      <c r="AI13" s="3">
        <v>3</v>
      </c>
      <c r="AJ13" s="3">
        <v>1</v>
      </c>
      <c r="AK13" s="3">
        <v>3</v>
      </c>
      <c r="AL13" s="3">
        <v>4</v>
      </c>
      <c r="AM13" s="3">
        <v>4</v>
      </c>
      <c r="AN13" s="3" t="s">
        <v>352</v>
      </c>
      <c r="AP13" s="3" t="s">
        <v>427</v>
      </c>
      <c r="AQ13" s="3" t="s">
        <v>439</v>
      </c>
      <c r="AS13" s="3" t="s">
        <v>653</v>
      </c>
      <c r="BD13" s="3" t="s">
        <v>427</v>
      </c>
      <c r="BE13" s="3" t="s">
        <v>352</v>
      </c>
      <c r="BH13" s="3" t="s">
        <v>439</v>
      </c>
      <c r="BI13" s="3" t="s">
        <v>439</v>
      </c>
      <c r="BK13" s="3" t="s">
        <v>439</v>
      </c>
      <c r="CI13" s="3" t="s">
        <v>471</v>
      </c>
      <c r="CJ13" s="3" t="s">
        <v>434</v>
      </c>
      <c r="CK13" s="3" t="s">
        <v>247</v>
      </c>
      <c r="CL13" s="3" t="s">
        <v>427</v>
      </c>
      <c r="CM13" s="3" t="s">
        <v>427</v>
      </c>
      <c r="CN13" s="3" t="s">
        <v>439</v>
      </c>
      <c r="CO13" s="3" t="s">
        <v>439</v>
      </c>
      <c r="CP13" s="3" t="s">
        <v>362</v>
      </c>
      <c r="CQ13" s="3" t="s">
        <v>427</v>
      </c>
      <c r="CR13" s="3" t="s">
        <v>427</v>
      </c>
    </row>
    <row r="14" spans="1:96" ht="12" customHeight="1">
      <c r="A14" s="2">
        <v>40665.558020833334</v>
      </c>
      <c r="E14" s="3">
        <v>5</v>
      </c>
      <c r="F14" s="3">
        <v>4</v>
      </c>
      <c r="G14" s="3">
        <v>4</v>
      </c>
      <c r="H14" s="3">
        <v>5</v>
      </c>
      <c r="I14" s="3">
        <v>1</v>
      </c>
      <c r="J14" s="3">
        <v>1</v>
      </c>
      <c r="K14" s="3">
        <v>4</v>
      </c>
      <c r="L14" s="3">
        <v>2</v>
      </c>
      <c r="M14" s="3">
        <v>5</v>
      </c>
      <c r="N14" s="3">
        <v>5</v>
      </c>
      <c r="O14" s="3">
        <v>4</v>
      </c>
      <c r="P14" s="3">
        <v>4</v>
      </c>
      <c r="Q14" s="3">
        <v>5</v>
      </c>
      <c r="R14" s="3">
        <v>5</v>
      </c>
      <c r="S14" s="3">
        <v>5</v>
      </c>
      <c r="T14" s="3">
        <v>3</v>
      </c>
      <c r="U14" s="3" t="s">
        <v>538</v>
      </c>
      <c r="V14" s="3">
        <v>4</v>
      </c>
      <c r="Y14" s="3">
        <v>4</v>
      </c>
      <c r="Z14" s="3">
        <v>4</v>
      </c>
      <c r="AA14" s="3">
        <v>3</v>
      </c>
      <c r="AB14" s="3">
        <v>2</v>
      </c>
      <c r="AC14" s="3">
        <v>3</v>
      </c>
      <c r="AD14" s="3">
        <v>2</v>
      </c>
      <c r="AE14" s="3">
        <v>3</v>
      </c>
      <c r="AF14" s="3">
        <v>5</v>
      </c>
      <c r="AG14" s="3">
        <v>2</v>
      </c>
      <c r="AH14" s="3">
        <v>2</v>
      </c>
      <c r="AI14" s="3">
        <v>2</v>
      </c>
      <c r="AJ14" s="3">
        <v>3</v>
      </c>
      <c r="AK14" s="3">
        <v>2</v>
      </c>
      <c r="AL14" s="3">
        <v>4</v>
      </c>
      <c r="AM14" s="3">
        <v>3</v>
      </c>
      <c r="AN14" s="3" t="s">
        <v>352</v>
      </c>
      <c r="AP14" s="3" t="s">
        <v>352</v>
      </c>
      <c r="AQ14" s="3" t="s">
        <v>439</v>
      </c>
      <c r="AS14" s="3" t="s">
        <v>427</v>
      </c>
      <c r="BD14" s="3" t="s">
        <v>427</v>
      </c>
      <c r="BE14" s="3" t="s">
        <v>352</v>
      </c>
      <c r="BH14" s="3" t="s">
        <v>427</v>
      </c>
      <c r="BI14" s="3" t="s">
        <v>653</v>
      </c>
      <c r="BK14" s="3" t="s">
        <v>352</v>
      </c>
      <c r="CI14" s="3" t="s">
        <v>569</v>
      </c>
      <c r="CJ14" s="3" t="s">
        <v>76</v>
      </c>
      <c r="CK14" s="3" t="s">
        <v>542</v>
      </c>
      <c r="CL14" s="3" t="s">
        <v>427</v>
      </c>
      <c r="CM14" s="3" t="s">
        <v>352</v>
      </c>
      <c r="CN14" s="3" t="s">
        <v>427</v>
      </c>
      <c r="CO14" s="3" t="s">
        <v>439</v>
      </c>
      <c r="CP14" s="3" t="s">
        <v>362</v>
      </c>
      <c r="CQ14" s="3" t="s">
        <v>427</v>
      </c>
      <c r="CR14" s="3" t="s">
        <v>653</v>
      </c>
    </row>
    <row r="15" spans="1:96" ht="12" customHeight="1">
      <c r="A15" s="2">
        <v>40665.559791666667</v>
      </c>
      <c r="E15" s="3">
        <v>5</v>
      </c>
      <c r="F15" s="3">
        <v>2</v>
      </c>
      <c r="G15" s="3">
        <v>4</v>
      </c>
      <c r="H15" s="3">
        <v>3</v>
      </c>
      <c r="I15" s="3">
        <v>2</v>
      </c>
      <c r="J15" s="3">
        <v>3</v>
      </c>
      <c r="K15" s="3">
        <v>3</v>
      </c>
      <c r="L15" s="3">
        <v>3</v>
      </c>
      <c r="M15" s="3">
        <v>4</v>
      </c>
      <c r="N15" s="3">
        <v>4</v>
      </c>
      <c r="O15" s="3">
        <v>3</v>
      </c>
      <c r="P15" s="3">
        <v>2</v>
      </c>
      <c r="Q15" s="3">
        <v>4</v>
      </c>
      <c r="R15" s="3">
        <v>3</v>
      </c>
      <c r="S15" s="3">
        <v>3</v>
      </c>
      <c r="T15" s="3">
        <v>3</v>
      </c>
      <c r="U15" s="3" t="s">
        <v>538</v>
      </c>
      <c r="V15" s="3">
        <v>3</v>
      </c>
      <c r="Y15" s="3">
        <v>4</v>
      </c>
      <c r="Z15" s="3">
        <v>4</v>
      </c>
      <c r="AA15" s="3">
        <v>4</v>
      </c>
      <c r="AB15" s="3">
        <v>3</v>
      </c>
      <c r="AC15" s="3">
        <v>4</v>
      </c>
      <c r="AD15" s="3">
        <v>4</v>
      </c>
      <c r="AE15" s="3">
        <v>4</v>
      </c>
      <c r="AF15" s="3">
        <v>2</v>
      </c>
      <c r="AG15" s="3">
        <v>1</v>
      </c>
      <c r="AH15" s="3">
        <v>1</v>
      </c>
      <c r="AI15" s="3">
        <v>2</v>
      </c>
      <c r="AJ15" s="3">
        <v>2</v>
      </c>
      <c r="AK15" s="3">
        <v>2</v>
      </c>
      <c r="AL15" s="3">
        <v>3</v>
      </c>
      <c r="AM15" s="3">
        <v>3</v>
      </c>
      <c r="AN15" s="3" t="s">
        <v>653</v>
      </c>
      <c r="AP15" s="3" t="s">
        <v>427</v>
      </c>
      <c r="AQ15" s="3" t="s">
        <v>439</v>
      </c>
      <c r="AS15" s="3" t="s">
        <v>653</v>
      </c>
      <c r="BD15" s="3" t="s">
        <v>653</v>
      </c>
      <c r="BE15" s="3" t="s">
        <v>653</v>
      </c>
      <c r="BH15" s="3" t="s">
        <v>427</v>
      </c>
      <c r="BI15" s="3" t="s">
        <v>653</v>
      </c>
      <c r="BK15" s="3" t="s">
        <v>653</v>
      </c>
      <c r="CI15" s="3" t="s">
        <v>556</v>
      </c>
      <c r="CJ15" s="3" t="s">
        <v>292</v>
      </c>
      <c r="CK15" s="3" t="s">
        <v>603</v>
      </c>
      <c r="CL15" s="3" t="s">
        <v>653</v>
      </c>
      <c r="CM15" s="3" t="s">
        <v>427</v>
      </c>
      <c r="CN15" s="3" t="s">
        <v>653</v>
      </c>
      <c r="CO15" s="3" t="s">
        <v>439</v>
      </c>
      <c r="CP15" s="3" t="s">
        <v>362</v>
      </c>
      <c r="CQ15" s="3" t="s">
        <v>439</v>
      </c>
      <c r="CR15" s="3" t="s">
        <v>439</v>
      </c>
    </row>
    <row r="16" spans="1:96" ht="12" customHeight="1">
      <c r="A16" s="2">
        <v>40665.560590277775</v>
      </c>
      <c r="E16" s="3">
        <v>5</v>
      </c>
      <c r="F16" s="3">
        <v>3</v>
      </c>
      <c r="G16" s="3">
        <v>4</v>
      </c>
      <c r="H16" s="3">
        <v>3</v>
      </c>
      <c r="I16" s="3">
        <v>3</v>
      </c>
      <c r="J16" s="3">
        <v>2</v>
      </c>
      <c r="K16" s="3">
        <v>4</v>
      </c>
      <c r="L16" s="3">
        <v>4</v>
      </c>
      <c r="M16" s="3">
        <v>4</v>
      </c>
      <c r="N16" s="3">
        <v>3</v>
      </c>
      <c r="O16" s="3">
        <v>3</v>
      </c>
      <c r="P16" s="3">
        <v>3</v>
      </c>
      <c r="Q16" s="3">
        <v>4</v>
      </c>
      <c r="R16" s="3">
        <v>3</v>
      </c>
      <c r="S16" s="3">
        <v>3</v>
      </c>
      <c r="T16" s="3">
        <v>4</v>
      </c>
      <c r="U16" s="3" t="s">
        <v>538</v>
      </c>
      <c r="V16" s="3">
        <v>4</v>
      </c>
      <c r="Y16" s="3">
        <v>3</v>
      </c>
      <c r="Z16" s="3">
        <v>3</v>
      </c>
      <c r="AA16" s="3">
        <v>2</v>
      </c>
      <c r="AB16" s="3">
        <v>3</v>
      </c>
      <c r="AC16" s="3">
        <v>2</v>
      </c>
      <c r="AD16" s="3">
        <v>4</v>
      </c>
      <c r="AE16" s="3">
        <v>3</v>
      </c>
      <c r="AF16" s="3">
        <v>3</v>
      </c>
      <c r="AG16" s="3">
        <v>4</v>
      </c>
      <c r="AH16" s="3">
        <v>3</v>
      </c>
      <c r="AI16" s="3">
        <v>3</v>
      </c>
      <c r="AJ16" s="3">
        <v>3</v>
      </c>
      <c r="AK16" s="3">
        <v>3</v>
      </c>
      <c r="AL16" s="3">
        <v>3</v>
      </c>
      <c r="AM16" s="3">
        <v>4</v>
      </c>
      <c r="AN16" s="3" t="s">
        <v>352</v>
      </c>
      <c r="AP16" s="3" t="s">
        <v>427</v>
      </c>
      <c r="AQ16" s="3" t="s">
        <v>439</v>
      </c>
      <c r="AS16" s="3" t="s">
        <v>439</v>
      </c>
      <c r="BD16" s="3" t="s">
        <v>653</v>
      </c>
      <c r="BE16" s="3" t="s">
        <v>653</v>
      </c>
      <c r="BH16" s="3" t="s">
        <v>439</v>
      </c>
      <c r="BI16" s="3" t="s">
        <v>653</v>
      </c>
      <c r="BK16" s="3" t="s">
        <v>653</v>
      </c>
      <c r="CI16" s="3" t="s">
        <v>619</v>
      </c>
      <c r="CJ16" s="3" t="s">
        <v>434</v>
      </c>
      <c r="CK16" s="3" t="s">
        <v>28</v>
      </c>
      <c r="CL16" s="3" t="s">
        <v>439</v>
      </c>
      <c r="CM16" s="3" t="s">
        <v>439</v>
      </c>
      <c r="CN16" s="3" t="s">
        <v>427</v>
      </c>
      <c r="CO16" s="3" t="s">
        <v>439</v>
      </c>
      <c r="CP16" s="3" t="s">
        <v>653</v>
      </c>
      <c r="CQ16" s="3" t="s">
        <v>427</v>
      </c>
      <c r="CR16" s="3" t="s">
        <v>352</v>
      </c>
    </row>
    <row r="17" spans="1:96" ht="12" customHeight="1">
      <c r="A17" s="2">
        <v>40665.560659722221</v>
      </c>
      <c r="E17" s="3">
        <v>5</v>
      </c>
      <c r="F17" s="3">
        <v>4</v>
      </c>
      <c r="G17" s="3">
        <v>5</v>
      </c>
      <c r="H17" s="3">
        <v>4</v>
      </c>
      <c r="I17" s="3">
        <v>4</v>
      </c>
      <c r="J17" s="3">
        <v>4</v>
      </c>
      <c r="K17" s="3">
        <v>5</v>
      </c>
      <c r="L17" s="3">
        <v>2</v>
      </c>
      <c r="M17" s="3">
        <v>5</v>
      </c>
      <c r="N17" s="3">
        <v>5</v>
      </c>
      <c r="O17" s="3">
        <v>5</v>
      </c>
      <c r="P17" s="3">
        <v>4</v>
      </c>
      <c r="Q17" s="3">
        <v>5</v>
      </c>
      <c r="R17" s="3">
        <v>5</v>
      </c>
      <c r="S17" s="3">
        <v>5</v>
      </c>
      <c r="T17" s="3">
        <v>5</v>
      </c>
      <c r="U17" s="3" t="s">
        <v>538</v>
      </c>
      <c r="V17" s="3">
        <v>3</v>
      </c>
      <c r="Y17" s="3">
        <v>4</v>
      </c>
      <c r="Z17" s="3">
        <v>4</v>
      </c>
      <c r="AA17" s="3">
        <v>4</v>
      </c>
      <c r="AB17" s="3">
        <v>1</v>
      </c>
      <c r="AC17" s="3">
        <v>5</v>
      </c>
      <c r="AD17" s="3">
        <v>4</v>
      </c>
      <c r="AE17" s="3">
        <v>4</v>
      </c>
      <c r="AF17" s="3">
        <v>5</v>
      </c>
      <c r="AG17" s="3">
        <v>4</v>
      </c>
      <c r="AH17" s="3">
        <v>3</v>
      </c>
      <c r="AI17" s="3">
        <v>4</v>
      </c>
      <c r="AJ17" s="3">
        <v>2</v>
      </c>
      <c r="AK17" s="3">
        <v>5</v>
      </c>
      <c r="AL17" s="3">
        <v>4</v>
      </c>
      <c r="AM17" s="3">
        <v>4</v>
      </c>
      <c r="AN17" s="3" t="s">
        <v>362</v>
      </c>
      <c r="AP17" s="3" t="s">
        <v>427</v>
      </c>
      <c r="AQ17" s="3" t="s">
        <v>653</v>
      </c>
      <c r="AS17" s="3" t="s">
        <v>653</v>
      </c>
      <c r="BD17" s="3" t="s">
        <v>427</v>
      </c>
      <c r="BE17" s="3" t="s">
        <v>352</v>
      </c>
      <c r="BH17" s="3" t="s">
        <v>427</v>
      </c>
      <c r="BI17" s="3" t="s">
        <v>653</v>
      </c>
      <c r="BK17" s="3" t="s">
        <v>362</v>
      </c>
      <c r="CI17" s="3" t="s">
        <v>377</v>
      </c>
      <c r="CJ17" s="3" t="s">
        <v>473</v>
      </c>
      <c r="CK17" s="3" t="s">
        <v>74</v>
      </c>
      <c r="CL17" s="3" t="s">
        <v>653</v>
      </c>
      <c r="CM17" s="3" t="s">
        <v>653</v>
      </c>
      <c r="CN17" s="3" t="s">
        <v>427</v>
      </c>
      <c r="CO17" s="3" t="s">
        <v>427</v>
      </c>
      <c r="CP17" s="3" t="s">
        <v>653</v>
      </c>
      <c r="CQ17" s="3" t="s">
        <v>427</v>
      </c>
      <c r="CR17" s="3" t="s">
        <v>653</v>
      </c>
    </row>
    <row r="18" spans="1:96" ht="12" customHeight="1">
      <c r="A18" s="2">
        <v>40665.561400462961</v>
      </c>
      <c r="E18" s="3">
        <v>5</v>
      </c>
      <c r="F18" s="3">
        <v>5</v>
      </c>
      <c r="G18" s="3">
        <v>5</v>
      </c>
      <c r="H18" s="3">
        <v>5</v>
      </c>
      <c r="I18" s="3">
        <v>4</v>
      </c>
      <c r="J18" s="3">
        <v>4</v>
      </c>
      <c r="K18" s="3">
        <v>3</v>
      </c>
      <c r="L18" s="3">
        <v>3</v>
      </c>
      <c r="M18" s="3">
        <v>5</v>
      </c>
      <c r="N18" s="3">
        <v>4</v>
      </c>
      <c r="O18" s="3">
        <v>4</v>
      </c>
      <c r="P18" s="3">
        <v>4</v>
      </c>
      <c r="Q18" s="3">
        <v>5</v>
      </c>
      <c r="R18" s="3">
        <v>5</v>
      </c>
      <c r="S18" s="3">
        <v>5</v>
      </c>
      <c r="T18" s="3">
        <v>4</v>
      </c>
      <c r="U18" s="3" t="s">
        <v>538</v>
      </c>
      <c r="V18" s="3">
        <v>4</v>
      </c>
      <c r="Y18" s="3">
        <v>4</v>
      </c>
      <c r="Z18" s="3">
        <v>5</v>
      </c>
      <c r="AA18" s="3">
        <v>4</v>
      </c>
      <c r="AB18" s="3">
        <v>3</v>
      </c>
      <c r="AC18" s="3">
        <v>4</v>
      </c>
      <c r="AD18" s="3">
        <v>5</v>
      </c>
      <c r="AE18" s="3">
        <v>5</v>
      </c>
      <c r="AF18" s="3">
        <v>4</v>
      </c>
      <c r="AG18" s="3">
        <v>4</v>
      </c>
      <c r="AH18" s="3">
        <v>4</v>
      </c>
      <c r="AI18" s="3">
        <v>5</v>
      </c>
      <c r="AJ18" s="3">
        <v>5</v>
      </c>
      <c r="AK18" s="3">
        <v>5</v>
      </c>
      <c r="AL18" s="3">
        <v>5</v>
      </c>
      <c r="AM18" s="3">
        <v>4</v>
      </c>
      <c r="AN18" s="3" t="s">
        <v>352</v>
      </c>
      <c r="AP18" s="3" t="s">
        <v>427</v>
      </c>
      <c r="AQ18" s="3" t="s">
        <v>653</v>
      </c>
      <c r="AS18" s="3" t="s">
        <v>653</v>
      </c>
      <c r="BD18" s="3" t="s">
        <v>362</v>
      </c>
      <c r="BE18" s="3" t="s">
        <v>362</v>
      </c>
      <c r="BH18" s="3" t="s">
        <v>439</v>
      </c>
      <c r="BI18" s="3" t="s">
        <v>439</v>
      </c>
      <c r="BK18" s="3" t="s">
        <v>439</v>
      </c>
      <c r="CI18" s="3" t="s">
        <v>205</v>
      </c>
      <c r="CJ18" s="3" t="s">
        <v>289</v>
      </c>
      <c r="CK18" s="3" t="s">
        <v>618</v>
      </c>
      <c r="CL18" s="3" t="s">
        <v>439</v>
      </c>
      <c r="CM18" s="3" t="s">
        <v>439</v>
      </c>
      <c r="CN18" s="3" t="s">
        <v>439</v>
      </c>
      <c r="CO18" s="3" t="s">
        <v>439</v>
      </c>
      <c r="CP18" s="3" t="s">
        <v>653</v>
      </c>
      <c r="CQ18" s="3" t="s">
        <v>439</v>
      </c>
      <c r="CR18" s="3" t="s">
        <v>439</v>
      </c>
    </row>
    <row r="19" spans="1:96" ht="12" customHeight="1">
      <c r="A19" s="2">
        <v>40665.561481481483</v>
      </c>
      <c r="E19" s="3">
        <v>4</v>
      </c>
      <c r="F19" s="3">
        <v>2</v>
      </c>
      <c r="G19" s="3">
        <v>4</v>
      </c>
      <c r="H19" s="3">
        <v>2</v>
      </c>
      <c r="I19" s="3">
        <v>1</v>
      </c>
      <c r="J19" s="3">
        <v>1</v>
      </c>
      <c r="K19" s="3">
        <v>1</v>
      </c>
      <c r="L19" s="3">
        <v>1</v>
      </c>
      <c r="M19" s="3">
        <v>5</v>
      </c>
      <c r="N19" s="3">
        <v>5</v>
      </c>
      <c r="O19" s="3">
        <v>4</v>
      </c>
      <c r="P19" s="3">
        <v>3</v>
      </c>
      <c r="Q19" s="3">
        <v>5</v>
      </c>
      <c r="R19" s="3">
        <v>5</v>
      </c>
      <c r="S19" s="3">
        <v>5</v>
      </c>
      <c r="T19" s="3">
        <v>5</v>
      </c>
      <c r="U19" s="3" t="s">
        <v>538</v>
      </c>
      <c r="V19" s="3">
        <v>1</v>
      </c>
      <c r="Y19" s="3">
        <v>3</v>
      </c>
      <c r="Z19" s="3">
        <v>1</v>
      </c>
      <c r="AA19" s="3">
        <v>4</v>
      </c>
      <c r="AB19" s="3">
        <v>1</v>
      </c>
      <c r="AC19" s="3">
        <v>3</v>
      </c>
      <c r="AD19" s="3">
        <v>1</v>
      </c>
      <c r="AE19" s="3">
        <v>5</v>
      </c>
      <c r="AF19" s="3">
        <v>5</v>
      </c>
      <c r="AG19" s="3">
        <v>3</v>
      </c>
      <c r="AH19" s="3">
        <v>4</v>
      </c>
      <c r="AI19" s="3">
        <v>5</v>
      </c>
      <c r="AJ19" s="3">
        <v>4</v>
      </c>
      <c r="AK19" s="3">
        <v>4</v>
      </c>
      <c r="AL19" s="3">
        <v>5</v>
      </c>
      <c r="AM19" s="3">
        <v>5</v>
      </c>
      <c r="AN19" s="3" t="s">
        <v>352</v>
      </c>
      <c r="AP19" s="3" t="s">
        <v>427</v>
      </c>
      <c r="AQ19" s="3" t="s">
        <v>352</v>
      </c>
      <c r="AS19" s="3" t="s">
        <v>653</v>
      </c>
      <c r="BD19" s="3" t="s">
        <v>427</v>
      </c>
      <c r="BE19" s="3" t="s">
        <v>427</v>
      </c>
      <c r="BH19" s="3" t="s">
        <v>439</v>
      </c>
      <c r="BI19" s="3" t="s">
        <v>352</v>
      </c>
      <c r="BK19" s="3" t="s">
        <v>352</v>
      </c>
      <c r="CI19" s="3" t="s">
        <v>163</v>
      </c>
      <c r="CJ19" s="3" t="s">
        <v>276</v>
      </c>
      <c r="CK19" s="3" t="s">
        <v>420</v>
      </c>
      <c r="CL19" s="3" t="s">
        <v>653</v>
      </c>
      <c r="CM19" s="3" t="s">
        <v>352</v>
      </c>
      <c r="CN19" s="3" t="s">
        <v>427</v>
      </c>
      <c r="CO19" s="3" t="s">
        <v>439</v>
      </c>
      <c r="CP19" s="3" t="s">
        <v>362</v>
      </c>
      <c r="CQ19" s="3" t="s">
        <v>439</v>
      </c>
      <c r="CR19" s="3" t="s">
        <v>653</v>
      </c>
    </row>
    <row r="20" spans="1:96" ht="12" customHeight="1">
      <c r="A20" s="2">
        <v>40665.562280092592</v>
      </c>
      <c r="E20" s="3">
        <v>5</v>
      </c>
      <c r="F20" s="3">
        <v>2</v>
      </c>
      <c r="G20" s="3">
        <v>5</v>
      </c>
      <c r="H20" s="3">
        <v>3</v>
      </c>
      <c r="I20" s="3">
        <v>4</v>
      </c>
      <c r="J20" s="3">
        <v>1</v>
      </c>
      <c r="K20" s="3">
        <v>1</v>
      </c>
      <c r="L20" s="3">
        <v>2</v>
      </c>
      <c r="M20" s="3">
        <v>4</v>
      </c>
      <c r="N20" s="3">
        <v>5</v>
      </c>
      <c r="O20" s="3">
        <v>3</v>
      </c>
      <c r="P20" s="3">
        <v>5</v>
      </c>
      <c r="Q20" s="3">
        <v>5</v>
      </c>
      <c r="R20" s="3">
        <v>4</v>
      </c>
      <c r="S20" s="3">
        <v>5</v>
      </c>
      <c r="T20" s="3">
        <v>5</v>
      </c>
      <c r="U20" s="3" t="s">
        <v>538</v>
      </c>
      <c r="V20" s="3">
        <v>3</v>
      </c>
      <c r="Y20" s="3">
        <v>3</v>
      </c>
      <c r="Z20" s="3">
        <v>2</v>
      </c>
      <c r="AA20" s="3">
        <v>4</v>
      </c>
      <c r="AB20" s="3">
        <v>2</v>
      </c>
      <c r="AC20" s="3">
        <v>4</v>
      </c>
      <c r="AD20" s="3">
        <v>4</v>
      </c>
      <c r="AE20" s="3">
        <v>4</v>
      </c>
      <c r="AF20" s="3">
        <v>4</v>
      </c>
      <c r="AG20" s="3">
        <v>3</v>
      </c>
      <c r="AH20" s="3">
        <v>2</v>
      </c>
      <c r="AI20" s="3">
        <v>4</v>
      </c>
      <c r="AJ20" s="3">
        <v>4</v>
      </c>
      <c r="AK20" s="3">
        <v>3</v>
      </c>
      <c r="AL20" s="3">
        <v>5</v>
      </c>
      <c r="AM20" s="3">
        <v>5</v>
      </c>
      <c r="AN20" s="3" t="s">
        <v>653</v>
      </c>
      <c r="AP20" s="3" t="s">
        <v>362</v>
      </c>
      <c r="AQ20" s="3" t="s">
        <v>653</v>
      </c>
      <c r="AS20" s="3" t="s">
        <v>653</v>
      </c>
      <c r="BD20" s="3" t="s">
        <v>362</v>
      </c>
      <c r="BE20" s="3" t="s">
        <v>362</v>
      </c>
      <c r="BH20" s="3" t="s">
        <v>439</v>
      </c>
      <c r="BI20" s="3" t="s">
        <v>653</v>
      </c>
      <c r="BK20" s="3" t="s">
        <v>653</v>
      </c>
      <c r="CI20" s="3" t="s">
        <v>273</v>
      </c>
      <c r="CJ20" s="3" t="s">
        <v>470</v>
      </c>
      <c r="CK20" s="3" t="s">
        <v>23</v>
      </c>
      <c r="CL20" s="3" t="s">
        <v>653</v>
      </c>
      <c r="CM20" s="3" t="s">
        <v>427</v>
      </c>
      <c r="CN20" s="3" t="s">
        <v>653</v>
      </c>
      <c r="CO20" s="3" t="s">
        <v>439</v>
      </c>
      <c r="CP20" s="3" t="s">
        <v>352</v>
      </c>
      <c r="CQ20" s="3" t="s">
        <v>439</v>
      </c>
      <c r="CR20" s="3" t="s">
        <v>653</v>
      </c>
    </row>
    <row r="21" spans="1:96" ht="12" customHeight="1">
      <c r="A21" s="2">
        <v>40665.562581018516</v>
      </c>
      <c r="E21" s="3">
        <v>3</v>
      </c>
      <c r="F21" s="3">
        <v>2</v>
      </c>
      <c r="G21" s="3">
        <v>4</v>
      </c>
      <c r="H21" s="3">
        <v>3</v>
      </c>
      <c r="I21" s="3">
        <v>3</v>
      </c>
      <c r="J21" s="3">
        <v>2</v>
      </c>
      <c r="K21" s="3">
        <v>3</v>
      </c>
      <c r="L21" s="3">
        <v>3</v>
      </c>
      <c r="M21" s="3">
        <v>4</v>
      </c>
      <c r="N21" s="3">
        <v>4</v>
      </c>
      <c r="O21" s="3">
        <v>4</v>
      </c>
      <c r="P21" s="3">
        <v>4</v>
      </c>
      <c r="Q21" s="3">
        <v>4</v>
      </c>
      <c r="R21" s="3">
        <v>4</v>
      </c>
      <c r="S21" s="3">
        <v>4</v>
      </c>
      <c r="T21" s="3">
        <v>3</v>
      </c>
      <c r="U21" s="3" t="s">
        <v>538</v>
      </c>
      <c r="V21" s="3">
        <v>2</v>
      </c>
      <c r="Y21" s="3">
        <v>4</v>
      </c>
      <c r="Z21" s="3">
        <v>2</v>
      </c>
      <c r="AA21" s="3">
        <v>3</v>
      </c>
      <c r="AB21" s="3">
        <v>3</v>
      </c>
      <c r="AC21" s="3">
        <v>3</v>
      </c>
      <c r="AD21" s="3">
        <v>3</v>
      </c>
      <c r="AE21" s="3">
        <v>4</v>
      </c>
      <c r="AF21" s="3">
        <v>3</v>
      </c>
      <c r="AG21" s="3">
        <v>2</v>
      </c>
      <c r="AH21" s="3">
        <v>3</v>
      </c>
      <c r="AI21" s="3">
        <v>4</v>
      </c>
      <c r="AJ21" s="3">
        <v>3</v>
      </c>
      <c r="AK21" s="3">
        <v>3</v>
      </c>
      <c r="AL21" s="3">
        <v>4</v>
      </c>
      <c r="AM21" s="3">
        <v>3</v>
      </c>
      <c r="AN21" s="3" t="s">
        <v>653</v>
      </c>
      <c r="AP21" s="3" t="s">
        <v>362</v>
      </c>
      <c r="AQ21" s="3" t="s">
        <v>352</v>
      </c>
      <c r="AS21" s="3" t="s">
        <v>362</v>
      </c>
      <c r="BD21" s="3" t="s">
        <v>653</v>
      </c>
      <c r="BE21" s="3" t="s">
        <v>362</v>
      </c>
      <c r="BH21" s="3" t="s">
        <v>427</v>
      </c>
      <c r="BI21" s="3" t="s">
        <v>653</v>
      </c>
      <c r="BK21" s="3" t="s">
        <v>653</v>
      </c>
      <c r="CI21" s="3" t="s">
        <v>599</v>
      </c>
      <c r="CJ21" s="3" t="s">
        <v>302</v>
      </c>
      <c r="CK21" s="3" t="s">
        <v>541</v>
      </c>
      <c r="CL21" s="3" t="s">
        <v>427</v>
      </c>
      <c r="CM21" s="3" t="s">
        <v>427</v>
      </c>
      <c r="CN21" s="3" t="s">
        <v>427</v>
      </c>
      <c r="CO21" s="3" t="s">
        <v>427</v>
      </c>
      <c r="CP21" s="3" t="s">
        <v>362</v>
      </c>
      <c r="CQ21" s="3" t="s">
        <v>427</v>
      </c>
      <c r="CR21" s="3" t="s">
        <v>653</v>
      </c>
    </row>
    <row r="22" spans="1:96" ht="12" customHeight="1">
      <c r="A22" s="2">
        <v>40665.562731481477</v>
      </c>
      <c r="E22" s="3">
        <v>5</v>
      </c>
      <c r="F22" s="3">
        <v>3</v>
      </c>
      <c r="G22" s="3">
        <v>5</v>
      </c>
      <c r="H22" s="3">
        <v>3</v>
      </c>
      <c r="I22" s="3">
        <v>1</v>
      </c>
      <c r="J22" s="3">
        <v>3</v>
      </c>
      <c r="K22" s="3">
        <v>4</v>
      </c>
      <c r="L22" s="3">
        <v>1</v>
      </c>
      <c r="M22" s="3">
        <v>5</v>
      </c>
      <c r="N22" s="3">
        <v>5</v>
      </c>
      <c r="O22" s="3">
        <v>5</v>
      </c>
      <c r="P22" s="3">
        <v>5</v>
      </c>
      <c r="Q22" s="3">
        <v>5</v>
      </c>
      <c r="R22" s="3">
        <v>5</v>
      </c>
      <c r="S22" s="3">
        <v>5</v>
      </c>
      <c r="T22" s="3">
        <v>5</v>
      </c>
      <c r="U22" s="3" t="s">
        <v>538</v>
      </c>
      <c r="V22" s="3">
        <v>1</v>
      </c>
      <c r="Y22" s="3">
        <v>2</v>
      </c>
      <c r="Z22" s="3">
        <v>2</v>
      </c>
      <c r="AA22" s="3">
        <v>3</v>
      </c>
      <c r="AB22" s="3">
        <v>1</v>
      </c>
      <c r="AC22" s="3">
        <v>5</v>
      </c>
      <c r="AD22" s="3">
        <v>4</v>
      </c>
      <c r="AE22" s="3">
        <v>5</v>
      </c>
      <c r="AF22" s="3">
        <v>5</v>
      </c>
      <c r="AG22" s="3">
        <v>3</v>
      </c>
      <c r="AH22" s="3">
        <v>3</v>
      </c>
      <c r="AI22" s="3">
        <v>4</v>
      </c>
      <c r="AJ22" s="3">
        <v>3</v>
      </c>
      <c r="AK22" s="3">
        <v>5</v>
      </c>
      <c r="AL22" s="3">
        <v>5</v>
      </c>
      <c r="AM22" s="3">
        <v>5</v>
      </c>
      <c r="AN22" s="3" t="s">
        <v>352</v>
      </c>
      <c r="AP22" s="3" t="s">
        <v>427</v>
      </c>
      <c r="AQ22" s="3" t="s">
        <v>427</v>
      </c>
      <c r="AS22" s="3" t="s">
        <v>352</v>
      </c>
      <c r="BD22" s="3" t="s">
        <v>352</v>
      </c>
      <c r="BE22" s="3" t="s">
        <v>352</v>
      </c>
      <c r="BH22" s="3" t="s">
        <v>352</v>
      </c>
      <c r="BI22" s="3" t="s">
        <v>352</v>
      </c>
      <c r="BK22" s="3" t="s">
        <v>653</v>
      </c>
      <c r="CI22" s="3" t="s">
        <v>242</v>
      </c>
      <c r="CJ22" s="3" t="s">
        <v>610</v>
      </c>
      <c r="CK22" s="3" t="s">
        <v>142</v>
      </c>
      <c r="CL22" s="3" t="s">
        <v>427</v>
      </c>
      <c r="CM22" s="3" t="s">
        <v>362</v>
      </c>
      <c r="CN22" s="3" t="s">
        <v>352</v>
      </c>
      <c r="CO22" s="3" t="s">
        <v>439</v>
      </c>
      <c r="CP22" s="3" t="s">
        <v>362</v>
      </c>
      <c r="CQ22" s="3" t="s">
        <v>362</v>
      </c>
      <c r="CR22" s="3" t="s">
        <v>362</v>
      </c>
    </row>
    <row r="23" spans="1:96" ht="12" customHeight="1">
      <c r="A23" s="2">
        <v>40665.563113425924</v>
      </c>
      <c r="E23" s="3">
        <v>3</v>
      </c>
      <c r="F23" s="3">
        <v>4</v>
      </c>
      <c r="G23" s="3">
        <v>3</v>
      </c>
      <c r="H23" s="3">
        <v>1</v>
      </c>
      <c r="I23" s="3">
        <v>3</v>
      </c>
      <c r="J23" s="3">
        <v>4</v>
      </c>
      <c r="K23" s="3">
        <v>5</v>
      </c>
      <c r="L23" s="3">
        <v>4</v>
      </c>
      <c r="M23" s="3">
        <v>3</v>
      </c>
      <c r="N23" s="3">
        <v>4</v>
      </c>
      <c r="O23" s="3">
        <v>3</v>
      </c>
      <c r="P23" s="3">
        <v>3</v>
      </c>
      <c r="Q23" s="3">
        <v>5</v>
      </c>
      <c r="R23" s="3">
        <v>1</v>
      </c>
      <c r="S23" s="3">
        <v>3</v>
      </c>
      <c r="T23" s="3">
        <v>2</v>
      </c>
      <c r="U23" s="3" t="s">
        <v>538</v>
      </c>
      <c r="V23" s="3">
        <v>3</v>
      </c>
      <c r="Y23" s="3">
        <v>1</v>
      </c>
      <c r="Z23" s="3">
        <v>5</v>
      </c>
      <c r="AA23" s="3">
        <v>3</v>
      </c>
      <c r="AB23" s="3">
        <v>2</v>
      </c>
      <c r="AC23" s="3">
        <v>5</v>
      </c>
      <c r="AD23" s="3">
        <v>5</v>
      </c>
      <c r="AE23" s="3">
        <v>4</v>
      </c>
      <c r="AF23" s="3">
        <v>2</v>
      </c>
      <c r="AG23" s="3">
        <v>1</v>
      </c>
      <c r="AH23" s="3">
        <v>3</v>
      </c>
      <c r="AI23" s="3">
        <v>3</v>
      </c>
      <c r="AJ23" s="3">
        <v>3</v>
      </c>
      <c r="AK23" s="3">
        <v>3</v>
      </c>
      <c r="AL23" s="3">
        <v>5</v>
      </c>
      <c r="AM23" s="3">
        <v>2</v>
      </c>
      <c r="AN23" s="3" t="s">
        <v>427</v>
      </c>
      <c r="AP23" s="3" t="s">
        <v>427</v>
      </c>
      <c r="AQ23" s="3" t="s">
        <v>427</v>
      </c>
      <c r="AS23" s="3" t="s">
        <v>427</v>
      </c>
      <c r="BD23" s="3" t="s">
        <v>653</v>
      </c>
      <c r="BE23" s="3" t="s">
        <v>653</v>
      </c>
      <c r="BH23" s="3" t="s">
        <v>427</v>
      </c>
      <c r="BI23" s="3" t="s">
        <v>427</v>
      </c>
      <c r="BK23" s="3" t="s">
        <v>427</v>
      </c>
      <c r="CI23" s="3" t="s">
        <v>381</v>
      </c>
      <c r="CJ23" s="3" t="s">
        <v>412</v>
      </c>
      <c r="CK23" s="3" t="s">
        <v>651</v>
      </c>
      <c r="CL23" s="3" t="s">
        <v>427</v>
      </c>
      <c r="CM23" s="3" t="s">
        <v>427</v>
      </c>
      <c r="CN23" s="3" t="s">
        <v>427</v>
      </c>
      <c r="CO23" s="3" t="s">
        <v>427</v>
      </c>
      <c r="CP23" s="3" t="s">
        <v>362</v>
      </c>
      <c r="CQ23" s="3" t="s">
        <v>427</v>
      </c>
      <c r="CR23" s="3" t="s">
        <v>427</v>
      </c>
    </row>
    <row r="24" spans="1:96" ht="12" customHeight="1">
      <c r="A24" s="2">
        <v>40665.563171296293</v>
      </c>
      <c r="E24" s="3">
        <v>5</v>
      </c>
      <c r="F24" s="3">
        <v>2</v>
      </c>
      <c r="G24" s="3">
        <v>4</v>
      </c>
      <c r="H24" s="3">
        <v>3</v>
      </c>
      <c r="I24" s="3">
        <v>3</v>
      </c>
      <c r="J24" s="3">
        <v>1</v>
      </c>
      <c r="K24" s="3">
        <v>5</v>
      </c>
      <c r="L24" s="3">
        <v>3</v>
      </c>
      <c r="M24" s="3">
        <v>4</v>
      </c>
      <c r="N24" s="3">
        <v>4</v>
      </c>
      <c r="O24" s="3">
        <v>3</v>
      </c>
      <c r="P24" s="3">
        <v>3</v>
      </c>
      <c r="Q24" s="3">
        <v>5</v>
      </c>
      <c r="R24" s="3">
        <v>4</v>
      </c>
      <c r="S24" s="3">
        <v>5</v>
      </c>
      <c r="T24" s="3">
        <v>4</v>
      </c>
      <c r="U24" s="3" t="s">
        <v>538</v>
      </c>
      <c r="V24" s="3">
        <v>4</v>
      </c>
      <c r="Y24" s="3">
        <v>3</v>
      </c>
      <c r="Z24" s="3">
        <v>4</v>
      </c>
      <c r="AA24" s="3">
        <v>4</v>
      </c>
      <c r="AB24" s="3">
        <v>2</v>
      </c>
      <c r="AC24" s="3">
        <v>5</v>
      </c>
      <c r="AD24" s="3">
        <v>4</v>
      </c>
      <c r="AE24" s="3">
        <v>4</v>
      </c>
      <c r="AF24" s="3">
        <v>4</v>
      </c>
      <c r="AG24" s="3">
        <v>2</v>
      </c>
      <c r="AH24" s="3">
        <v>3</v>
      </c>
      <c r="AI24" s="3">
        <v>3</v>
      </c>
      <c r="AJ24" s="3">
        <v>2</v>
      </c>
      <c r="AK24" s="3">
        <v>2</v>
      </c>
      <c r="AL24" s="3">
        <v>4</v>
      </c>
      <c r="AM24" s="3">
        <v>3</v>
      </c>
      <c r="AN24" s="3" t="s">
        <v>352</v>
      </c>
      <c r="AP24" s="3" t="s">
        <v>427</v>
      </c>
      <c r="AQ24" s="3" t="s">
        <v>427</v>
      </c>
      <c r="AS24" s="3" t="s">
        <v>653</v>
      </c>
      <c r="BD24" s="3" t="s">
        <v>439</v>
      </c>
      <c r="BE24" s="3" t="s">
        <v>653</v>
      </c>
      <c r="BH24" s="3" t="s">
        <v>427</v>
      </c>
      <c r="BI24" s="3" t="s">
        <v>653</v>
      </c>
      <c r="BK24" s="3" t="s">
        <v>653</v>
      </c>
      <c r="CI24" s="3" t="s">
        <v>61</v>
      </c>
      <c r="CJ24" s="3" t="s">
        <v>123</v>
      </c>
      <c r="CK24" s="3" t="s">
        <v>137</v>
      </c>
      <c r="CL24" s="3" t="s">
        <v>427</v>
      </c>
      <c r="CM24" s="3" t="s">
        <v>427</v>
      </c>
      <c r="CN24" s="3" t="s">
        <v>427</v>
      </c>
      <c r="CO24" s="3" t="s">
        <v>439</v>
      </c>
      <c r="CP24" s="3" t="s">
        <v>352</v>
      </c>
      <c r="CQ24" s="3" t="s">
        <v>439</v>
      </c>
      <c r="CR24" s="3" t="s">
        <v>427</v>
      </c>
    </row>
    <row r="25" spans="1:96" ht="12" customHeight="1">
      <c r="A25" s="2">
        <v>40665.563252314816</v>
      </c>
      <c r="E25" s="3">
        <v>4</v>
      </c>
      <c r="F25" s="3">
        <v>2</v>
      </c>
      <c r="G25" s="3">
        <v>5</v>
      </c>
      <c r="H25" s="3">
        <v>2</v>
      </c>
      <c r="I25" s="3">
        <v>2</v>
      </c>
      <c r="J25" s="3">
        <v>2</v>
      </c>
      <c r="K25" s="3">
        <v>2</v>
      </c>
      <c r="L25" s="3">
        <v>2</v>
      </c>
      <c r="M25" s="3">
        <v>5</v>
      </c>
      <c r="N25" s="3">
        <v>5</v>
      </c>
      <c r="O25" s="3">
        <v>3</v>
      </c>
      <c r="P25" s="3">
        <v>4</v>
      </c>
      <c r="Q25" s="3">
        <v>3</v>
      </c>
      <c r="R25" s="3">
        <v>4</v>
      </c>
      <c r="S25" s="3">
        <v>4</v>
      </c>
      <c r="T25" s="3">
        <v>4</v>
      </c>
      <c r="U25" s="3" t="s">
        <v>538</v>
      </c>
      <c r="V25" s="3">
        <v>2</v>
      </c>
      <c r="Y25" s="3">
        <v>4</v>
      </c>
      <c r="Z25" s="3">
        <v>3</v>
      </c>
      <c r="AA25" s="3">
        <v>4</v>
      </c>
      <c r="AB25" s="3">
        <v>4</v>
      </c>
      <c r="AC25" s="3">
        <v>4</v>
      </c>
      <c r="AD25" s="3">
        <v>4</v>
      </c>
      <c r="AE25" s="3">
        <v>4</v>
      </c>
      <c r="AF25" s="3">
        <v>4</v>
      </c>
      <c r="AG25" s="3">
        <v>4</v>
      </c>
      <c r="AH25" s="3">
        <v>2</v>
      </c>
      <c r="AI25" s="3">
        <v>4</v>
      </c>
      <c r="AJ25" s="3">
        <v>2</v>
      </c>
      <c r="AK25" s="3">
        <v>4</v>
      </c>
      <c r="AL25" s="3">
        <v>3</v>
      </c>
      <c r="AM25" s="3">
        <v>4</v>
      </c>
      <c r="AN25" s="3" t="s">
        <v>352</v>
      </c>
      <c r="AP25" s="3" t="s">
        <v>352</v>
      </c>
      <c r="AQ25" s="3" t="s">
        <v>352</v>
      </c>
      <c r="AS25" s="3" t="s">
        <v>427</v>
      </c>
      <c r="BD25" s="3" t="s">
        <v>653</v>
      </c>
      <c r="BE25" s="3" t="s">
        <v>653</v>
      </c>
      <c r="BH25" s="3" t="s">
        <v>439</v>
      </c>
      <c r="BI25" s="3" t="s">
        <v>653</v>
      </c>
      <c r="BK25" s="3" t="s">
        <v>439</v>
      </c>
      <c r="CI25" s="3" t="s">
        <v>485</v>
      </c>
      <c r="CJ25" s="3" t="s">
        <v>119</v>
      </c>
      <c r="CK25" s="3" t="s">
        <v>602</v>
      </c>
      <c r="CL25" s="3" t="s">
        <v>439</v>
      </c>
      <c r="CM25" s="3" t="s">
        <v>653</v>
      </c>
      <c r="CN25" s="3" t="s">
        <v>653</v>
      </c>
      <c r="CO25" s="3" t="s">
        <v>427</v>
      </c>
      <c r="CP25" s="3" t="s">
        <v>653</v>
      </c>
      <c r="CQ25" s="3" t="s">
        <v>439</v>
      </c>
      <c r="CR25" s="3" t="s">
        <v>653</v>
      </c>
    </row>
    <row r="26" spans="1:96" ht="12" customHeight="1">
      <c r="A26" s="2">
        <v>40665.564166666663</v>
      </c>
      <c r="E26" s="3">
        <v>5</v>
      </c>
      <c r="F26" s="3">
        <v>2</v>
      </c>
      <c r="G26" s="3">
        <v>4</v>
      </c>
      <c r="H26" s="3">
        <v>3</v>
      </c>
      <c r="I26" s="3">
        <v>4</v>
      </c>
      <c r="J26" s="3">
        <v>2</v>
      </c>
      <c r="K26" s="3">
        <v>4</v>
      </c>
      <c r="L26" s="3">
        <v>3</v>
      </c>
      <c r="M26" s="3">
        <v>4</v>
      </c>
      <c r="N26" s="3">
        <v>5</v>
      </c>
      <c r="O26" s="3">
        <v>4</v>
      </c>
      <c r="P26" s="3">
        <v>5</v>
      </c>
      <c r="Q26" s="3">
        <v>5</v>
      </c>
      <c r="R26" s="3">
        <v>5</v>
      </c>
      <c r="S26" s="3">
        <v>5</v>
      </c>
      <c r="T26" s="3">
        <v>5</v>
      </c>
      <c r="U26" s="3" t="s">
        <v>538</v>
      </c>
      <c r="V26" s="3">
        <v>3</v>
      </c>
      <c r="Y26" s="3">
        <v>4</v>
      </c>
      <c r="Z26" s="3">
        <v>4</v>
      </c>
      <c r="AA26" s="3">
        <v>4</v>
      </c>
      <c r="AB26" s="3">
        <v>3</v>
      </c>
      <c r="AC26" s="3">
        <v>4</v>
      </c>
      <c r="AD26" s="3">
        <v>4</v>
      </c>
      <c r="AE26" s="3">
        <v>5</v>
      </c>
      <c r="AF26" s="3">
        <v>5</v>
      </c>
      <c r="AG26" s="3">
        <v>4</v>
      </c>
      <c r="AH26" s="3">
        <v>4</v>
      </c>
      <c r="AI26" s="3">
        <v>4</v>
      </c>
      <c r="AJ26" s="3">
        <v>3</v>
      </c>
      <c r="AK26" s="3">
        <v>3</v>
      </c>
      <c r="AL26" s="3">
        <v>5</v>
      </c>
      <c r="AM26" s="3">
        <v>4</v>
      </c>
      <c r="AN26" s="3" t="s">
        <v>352</v>
      </c>
      <c r="AP26" s="3" t="s">
        <v>362</v>
      </c>
      <c r="AQ26" s="3" t="s">
        <v>427</v>
      </c>
      <c r="AS26" s="3" t="s">
        <v>427</v>
      </c>
      <c r="BD26" s="3" t="s">
        <v>362</v>
      </c>
      <c r="BE26" s="3" t="s">
        <v>352</v>
      </c>
      <c r="BH26" s="3" t="s">
        <v>352</v>
      </c>
      <c r="BI26" s="3" t="s">
        <v>352</v>
      </c>
      <c r="BK26" s="3" t="s">
        <v>352</v>
      </c>
      <c r="CI26" s="3" t="s">
        <v>52</v>
      </c>
      <c r="CJ26" s="3" t="s">
        <v>459</v>
      </c>
      <c r="CK26" s="3" t="s">
        <v>521</v>
      </c>
      <c r="CL26" s="3" t="s">
        <v>362</v>
      </c>
      <c r="CM26" s="3" t="s">
        <v>362</v>
      </c>
      <c r="CN26" s="3" t="s">
        <v>362</v>
      </c>
      <c r="CO26" s="3" t="s">
        <v>427</v>
      </c>
      <c r="CP26" s="3" t="s">
        <v>352</v>
      </c>
      <c r="CQ26" s="3" t="s">
        <v>439</v>
      </c>
      <c r="CR26" s="3" t="s">
        <v>352</v>
      </c>
    </row>
    <row r="27" spans="1:96" ht="12" customHeight="1">
      <c r="A27" s="2">
        <v>40665.564375000002</v>
      </c>
      <c r="E27" s="3">
        <v>4</v>
      </c>
      <c r="F27" s="3">
        <v>4</v>
      </c>
      <c r="G27" s="3">
        <v>5</v>
      </c>
      <c r="H27" s="3">
        <v>3</v>
      </c>
      <c r="I27" s="3">
        <v>4</v>
      </c>
      <c r="J27" s="3">
        <v>3</v>
      </c>
      <c r="K27" s="3">
        <v>3</v>
      </c>
      <c r="L27" s="3">
        <v>3</v>
      </c>
      <c r="M27" s="3">
        <v>3</v>
      </c>
      <c r="N27" s="3">
        <v>3</v>
      </c>
      <c r="O27" s="3">
        <v>4</v>
      </c>
      <c r="P27" s="3">
        <v>3</v>
      </c>
      <c r="Q27" s="3">
        <v>4</v>
      </c>
      <c r="R27" s="3">
        <v>3</v>
      </c>
      <c r="S27" s="3">
        <v>4</v>
      </c>
      <c r="T27" s="3">
        <v>3</v>
      </c>
      <c r="U27" s="3" t="s">
        <v>538</v>
      </c>
      <c r="V27" s="3">
        <v>3</v>
      </c>
      <c r="Y27" s="3">
        <v>4</v>
      </c>
      <c r="Z27" s="3">
        <v>4</v>
      </c>
      <c r="AA27" s="3">
        <v>3</v>
      </c>
      <c r="AB27" s="3">
        <v>4</v>
      </c>
      <c r="AC27" s="3">
        <v>4</v>
      </c>
      <c r="AD27" s="3">
        <v>4</v>
      </c>
      <c r="AE27" s="3">
        <v>4</v>
      </c>
      <c r="AF27" s="3">
        <v>4</v>
      </c>
      <c r="AG27" s="3">
        <v>3</v>
      </c>
      <c r="AH27" s="3">
        <v>4</v>
      </c>
      <c r="AI27" s="3">
        <v>2</v>
      </c>
      <c r="AJ27" s="3">
        <v>2</v>
      </c>
      <c r="AK27" s="3">
        <v>2</v>
      </c>
      <c r="AL27" s="3">
        <v>4</v>
      </c>
      <c r="AM27" s="3">
        <v>4</v>
      </c>
      <c r="AN27" s="3" t="s">
        <v>352</v>
      </c>
      <c r="AP27" s="3" t="s">
        <v>427</v>
      </c>
      <c r="AQ27" s="3" t="s">
        <v>439</v>
      </c>
      <c r="AS27" s="3" t="s">
        <v>653</v>
      </c>
      <c r="BD27" s="3" t="s">
        <v>653</v>
      </c>
      <c r="BE27" s="3" t="s">
        <v>653</v>
      </c>
      <c r="BH27" s="3" t="s">
        <v>427</v>
      </c>
      <c r="BI27" s="3" t="s">
        <v>653</v>
      </c>
      <c r="BK27" s="3" t="s">
        <v>427</v>
      </c>
      <c r="CI27" s="3" t="s">
        <v>650</v>
      </c>
      <c r="CJ27" s="3" t="s">
        <v>216</v>
      </c>
      <c r="CK27" s="3" t="s">
        <v>135</v>
      </c>
      <c r="CL27" s="3" t="s">
        <v>427</v>
      </c>
      <c r="CM27" s="3" t="s">
        <v>653</v>
      </c>
      <c r="CN27" s="3" t="s">
        <v>653</v>
      </c>
      <c r="CO27" s="3" t="s">
        <v>427</v>
      </c>
      <c r="CP27" s="3" t="s">
        <v>427</v>
      </c>
      <c r="CQ27" s="3" t="s">
        <v>439</v>
      </c>
      <c r="CR27" s="3" t="s">
        <v>439</v>
      </c>
    </row>
    <row r="28" spans="1:96" ht="12" customHeight="1">
      <c r="A28" s="2">
        <v>40665.56517361111</v>
      </c>
      <c r="E28" s="3">
        <v>5</v>
      </c>
      <c r="F28" s="3">
        <v>1</v>
      </c>
      <c r="G28" s="3">
        <v>5</v>
      </c>
      <c r="H28" s="3">
        <v>1</v>
      </c>
      <c r="I28" s="3">
        <v>4</v>
      </c>
      <c r="J28" s="3">
        <v>3</v>
      </c>
      <c r="K28" s="3">
        <v>3</v>
      </c>
      <c r="L28" s="3">
        <v>1</v>
      </c>
      <c r="M28" s="3">
        <v>5</v>
      </c>
      <c r="N28" s="3">
        <v>5</v>
      </c>
      <c r="O28" s="3">
        <v>5</v>
      </c>
      <c r="P28" s="3">
        <v>5</v>
      </c>
      <c r="Q28" s="3">
        <v>5</v>
      </c>
      <c r="R28" s="3">
        <v>5</v>
      </c>
      <c r="S28" s="3">
        <v>5</v>
      </c>
      <c r="T28" s="3">
        <v>5</v>
      </c>
      <c r="U28" s="3" t="s">
        <v>538</v>
      </c>
      <c r="V28" s="3">
        <v>1</v>
      </c>
      <c r="Y28" s="3">
        <v>5</v>
      </c>
      <c r="Z28" s="3">
        <v>5</v>
      </c>
      <c r="AA28" s="3">
        <v>3</v>
      </c>
      <c r="AB28" s="3">
        <v>2</v>
      </c>
      <c r="AC28" s="3">
        <v>5</v>
      </c>
      <c r="AD28" s="3">
        <v>1</v>
      </c>
      <c r="AE28" s="3">
        <v>5</v>
      </c>
      <c r="AF28" s="3">
        <v>5</v>
      </c>
      <c r="AG28" s="3">
        <v>3</v>
      </c>
      <c r="AH28" s="3">
        <v>5</v>
      </c>
      <c r="AI28" s="3">
        <v>5</v>
      </c>
      <c r="AJ28" s="3">
        <v>1</v>
      </c>
      <c r="AK28" s="3">
        <v>5</v>
      </c>
      <c r="AL28" s="3">
        <v>5</v>
      </c>
      <c r="AM28" s="3">
        <v>5</v>
      </c>
      <c r="AN28" s="3" t="s">
        <v>352</v>
      </c>
      <c r="AP28" s="3" t="s">
        <v>362</v>
      </c>
      <c r="AQ28" s="3" t="s">
        <v>362</v>
      </c>
      <c r="AS28" s="3" t="s">
        <v>653</v>
      </c>
      <c r="BD28" s="3" t="s">
        <v>427</v>
      </c>
      <c r="BE28" s="3" t="s">
        <v>439</v>
      </c>
      <c r="BH28" s="3" t="s">
        <v>439</v>
      </c>
      <c r="BI28" s="3" t="s">
        <v>427</v>
      </c>
      <c r="BK28" s="3" t="s">
        <v>352</v>
      </c>
      <c r="CI28" s="3" t="s">
        <v>89</v>
      </c>
      <c r="CJ28" s="3" t="s">
        <v>511</v>
      </c>
      <c r="CK28" s="3" t="s">
        <v>511</v>
      </c>
      <c r="CL28" s="3" t="s">
        <v>352</v>
      </c>
      <c r="CM28" s="3" t="s">
        <v>352</v>
      </c>
      <c r="CN28" s="3" t="s">
        <v>653</v>
      </c>
      <c r="CO28" s="3" t="s">
        <v>427</v>
      </c>
      <c r="CP28" s="3" t="s">
        <v>362</v>
      </c>
      <c r="CQ28" s="3" t="s">
        <v>439</v>
      </c>
      <c r="CR28" s="3" t="s">
        <v>352</v>
      </c>
    </row>
    <row r="29" spans="1:96" ht="12" customHeight="1">
      <c r="A29" s="2">
        <v>40665.565486111111</v>
      </c>
      <c r="E29" s="3">
        <v>5</v>
      </c>
      <c r="F29" s="3">
        <v>2</v>
      </c>
      <c r="G29" s="3">
        <v>5</v>
      </c>
      <c r="H29" s="3">
        <v>2</v>
      </c>
      <c r="I29" s="3">
        <v>1</v>
      </c>
      <c r="J29" s="3">
        <v>1</v>
      </c>
      <c r="K29" s="3">
        <v>2</v>
      </c>
      <c r="L29" s="3">
        <v>3</v>
      </c>
      <c r="M29" s="3">
        <v>5</v>
      </c>
      <c r="N29" s="3">
        <v>5</v>
      </c>
      <c r="O29" s="3">
        <v>3</v>
      </c>
      <c r="P29" s="3">
        <v>4</v>
      </c>
      <c r="Q29" s="3">
        <v>5</v>
      </c>
      <c r="R29" s="3">
        <v>5</v>
      </c>
      <c r="S29" s="3">
        <v>5</v>
      </c>
      <c r="T29" s="3">
        <v>4</v>
      </c>
      <c r="U29" s="3" t="s">
        <v>538</v>
      </c>
      <c r="V29" s="3">
        <v>2</v>
      </c>
      <c r="Y29" s="3">
        <v>5</v>
      </c>
      <c r="Z29" s="3">
        <v>1</v>
      </c>
      <c r="AA29" s="3">
        <v>2</v>
      </c>
      <c r="AB29" s="3">
        <v>1</v>
      </c>
      <c r="AC29" s="3">
        <v>1</v>
      </c>
      <c r="AD29" s="3">
        <v>2</v>
      </c>
      <c r="AE29" s="3">
        <v>4</v>
      </c>
      <c r="AF29" s="3">
        <v>5</v>
      </c>
      <c r="AG29" s="3">
        <v>3</v>
      </c>
      <c r="AH29" s="3">
        <v>4</v>
      </c>
      <c r="AI29" s="3">
        <v>5</v>
      </c>
      <c r="AJ29" s="3">
        <v>2</v>
      </c>
      <c r="AK29" s="3">
        <v>3</v>
      </c>
      <c r="AL29" s="3">
        <v>4</v>
      </c>
      <c r="AM29" s="3">
        <v>3</v>
      </c>
      <c r="AN29" s="3" t="s">
        <v>352</v>
      </c>
      <c r="AP29" s="3" t="s">
        <v>362</v>
      </c>
      <c r="AQ29" s="3" t="s">
        <v>352</v>
      </c>
      <c r="AS29" s="3" t="s">
        <v>362</v>
      </c>
      <c r="BD29" s="3" t="s">
        <v>653</v>
      </c>
      <c r="BE29" s="3" t="s">
        <v>352</v>
      </c>
      <c r="BH29" s="3" t="s">
        <v>439</v>
      </c>
      <c r="BI29" s="3" t="s">
        <v>427</v>
      </c>
      <c r="BK29" s="3" t="s">
        <v>352</v>
      </c>
      <c r="CI29" s="3" t="s">
        <v>281</v>
      </c>
      <c r="CJ29" s="3" t="s">
        <v>164</v>
      </c>
      <c r="CK29" s="3" t="s">
        <v>452</v>
      </c>
      <c r="CL29" s="3" t="s">
        <v>362</v>
      </c>
      <c r="CM29" s="3" t="s">
        <v>427</v>
      </c>
      <c r="CN29" s="3" t="s">
        <v>362</v>
      </c>
      <c r="CO29" s="3" t="s">
        <v>439</v>
      </c>
      <c r="CP29" s="3" t="s">
        <v>352</v>
      </c>
      <c r="CQ29" s="3" t="s">
        <v>427</v>
      </c>
      <c r="CR29" s="3" t="s">
        <v>653</v>
      </c>
    </row>
    <row r="30" spans="1:96" ht="12" customHeight="1">
      <c r="A30" s="2">
        <v>40665.565520833334</v>
      </c>
      <c r="E30" s="3">
        <v>5</v>
      </c>
      <c r="F30" s="3">
        <v>2</v>
      </c>
      <c r="G30" s="3">
        <v>4</v>
      </c>
      <c r="H30" s="3">
        <v>4</v>
      </c>
      <c r="I30" s="3">
        <v>2</v>
      </c>
      <c r="J30" s="3">
        <v>2</v>
      </c>
      <c r="K30" s="3">
        <v>4</v>
      </c>
      <c r="L30" s="3">
        <v>2</v>
      </c>
      <c r="M30" s="3">
        <v>4</v>
      </c>
      <c r="N30" s="3">
        <v>5</v>
      </c>
      <c r="O30" s="3">
        <v>4</v>
      </c>
      <c r="P30" s="3">
        <v>4</v>
      </c>
      <c r="Q30" s="3">
        <v>5</v>
      </c>
      <c r="R30" s="3">
        <v>4</v>
      </c>
      <c r="S30" s="3">
        <v>4</v>
      </c>
      <c r="T30" s="3">
        <v>4</v>
      </c>
      <c r="U30" s="3" t="s">
        <v>538</v>
      </c>
      <c r="V30" s="3">
        <v>2</v>
      </c>
      <c r="Y30" s="3">
        <v>4</v>
      </c>
      <c r="Z30" s="3">
        <v>2</v>
      </c>
      <c r="AA30" s="3">
        <v>4</v>
      </c>
      <c r="AB30" s="3">
        <v>4</v>
      </c>
      <c r="AC30" s="3">
        <v>2</v>
      </c>
      <c r="AD30" s="3">
        <v>4</v>
      </c>
      <c r="AE30" s="3">
        <v>5</v>
      </c>
      <c r="AF30" s="3">
        <v>4</v>
      </c>
      <c r="AG30" s="3">
        <v>3</v>
      </c>
      <c r="AH30" s="3">
        <v>4</v>
      </c>
      <c r="AI30" s="3">
        <v>4</v>
      </c>
      <c r="AJ30" s="3">
        <v>2</v>
      </c>
      <c r="AK30" s="3">
        <v>4</v>
      </c>
      <c r="AL30" s="3">
        <v>4</v>
      </c>
      <c r="AM30" s="3">
        <v>3</v>
      </c>
      <c r="AN30" s="3" t="s">
        <v>352</v>
      </c>
      <c r="AP30" s="3" t="s">
        <v>427</v>
      </c>
      <c r="AQ30" s="3" t="s">
        <v>439</v>
      </c>
      <c r="AS30" s="3" t="s">
        <v>653</v>
      </c>
      <c r="BD30" s="3" t="s">
        <v>653</v>
      </c>
      <c r="BE30" s="3" t="s">
        <v>352</v>
      </c>
      <c r="BH30" s="3" t="s">
        <v>439</v>
      </c>
      <c r="BI30" s="3" t="s">
        <v>427</v>
      </c>
      <c r="BK30" s="3" t="s">
        <v>427</v>
      </c>
      <c r="CI30" s="3" t="s">
        <v>193</v>
      </c>
      <c r="CJ30" s="3" t="s">
        <v>222</v>
      </c>
      <c r="CK30" s="3" t="s">
        <v>429</v>
      </c>
      <c r="CL30" s="3" t="s">
        <v>362</v>
      </c>
      <c r="CM30" s="3" t="s">
        <v>362</v>
      </c>
      <c r="CN30" s="3" t="s">
        <v>427</v>
      </c>
      <c r="CO30" s="3" t="s">
        <v>439</v>
      </c>
      <c r="CP30" s="3" t="s">
        <v>352</v>
      </c>
      <c r="CQ30" s="3" t="s">
        <v>439</v>
      </c>
      <c r="CR30" s="3" t="s">
        <v>439</v>
      </c>
    </row>
    <row r="31" spans="1:96" ht="12" customHeight="1">
      <c r="A31" s="2">
        <v>40665.566701388889</v>
      </c>
      <c r="E31" s="3">
        <v>5</v>
      </c>
      <c r="F31" s="3">
        <v>4</v>
      </c>
      <c r="G31" s="3">
        <v>4</v>
      </c>
      <c r="H31" s="3">
        <v>4</v>
      </c>
      <c r="I31" s="3">
        <v>2</v>
      </c>
      <c r="J31" s="3">
        <v>2</v>
      </c>
      <c r="K31" s="3">
        <v>3</v>
      </c>
      <c r="L31" s="3">
        <v>2</v>
      </c>
      <c r="M31" s="3">
        <v>4</v>
      </c>
      <c r="N31" s="3">
        <v>4</v>
      </c>
      <c r="O31" s="3">
        <v>3</v>
      </c>
      <c r="P31" s="3">
        <v>4</v>
      </c>
      <c r="Q31" s="3">
        <v>4</v>
      </c>
      <c r="R31" s="3">
        <v>4</v>
      </c>
      <c r="S31" s="3">
        <v>4</v>
      </c>
      <c r="T31" s="3">
        <v>3</v>
      </c>
      <c r="U31" s="3" t="s">
        <v>538</v>
      </c>
      <c r="V31" s="3">
        <v>4</v>
      </c>
      <c r="Y31" s="3">
        <v>3</v>
      </c>
      <c r="Z31" s="3">
        <v>3</v>
      </c>
      <c r="AA31" s="3">
        <v>3</v>
      </c>
      <c r="AB31" s="3">
        <v>4</v>
      </c>
      <c r="AC31" s="3">
        <v>4</v>
      </c>
      <c r="AD31" s="3">
        <v>4</v>
      </c>
      <c r="AE31" s="3">
        <v>4</v>
      </c>
      <c r="AF31" s="3">
        <v>3</v>
      </c>
      <c r="AG31" s="3">
        <v>3</v>
      </c>
      <c r="AH31" s="3">
        <v>4</v>
      </c>
      <c r="AI31" s="3">
        <v>4</v>
      </c>
      <c r="AJ31" s="3">
        <v>2</v>
      </c>
      <c r="AK31" s="3">
        <v>3</v>
      </c>
      <c r="AL31" s="3">
        <v>3</v>
      </c>
      <c r="AM31" s="3">
        <v>3</v>
      </c>
      <c r="AN31" s="3" t="s">
        <v>352</v>
      </c>
      <c r="AP31" s="3" t="s">
        <v>427</v>
      </c>
      <c r="AQ31" s="3" t="s">
        <v>427</v>
      </c>
      <c r="AS31" s="3" t="s">
        <v>653</v>
      </c>
      <c r="BD31" s="3" t="s">
        <v>653</v>
      </c>
      <c r="BE31" s="3" t="s">
        <v>653</v>
      </c>
      <c r="BH31" s="3" t="s">
        <v>439</v>
      </c>
      <c r="BI31" s="3" t="s">
        <v>439</v>
      </c>
      <c r="BK31" s="3" t="s">
        <v>439</v>
      </c>
      <c r="CI31" s="3" t="s">
        <v>166</v>
      </c>
      <c r="CJ31" s="3" t="s">
        <v>346</v>
      </c>
      <c r="CK31" s="3" t="s">
        <v>310</v>
      </c>
      <c r="CL31" s="3" t="s">
        <v>439</v>
      </c>
      <c r="CM31" s="3" t="s">
        <v>439</v>
      </c>
      <c r="CN31" s="3" t="s">
        <v>653</v>
      </c>
      <c r="CO31" s="3" t="s">
        <v>439</v>
      </c>
      <c r="CP31" s="3" t="s">
        <v>362</v>
      </c>
      <c r="CQ31" s="3" t="s">
        <v>439</v>
      </c>
      <c r="CR31" s="3" t="s">
        <v>439</v>
      </c>
    </row>
    <row r="32" spans="1:96" ht="12" customHeight="1">
      <c r="A32" s="2">
        <v>40665.56695601852</v>
      </c>
      <c r="E32" s="3">
        <v>3</v>
      </c>
      <c r="F32" s="3">
        <v>1</v>
      </c>
      <c r="G32" s="3">
        <v>4</v>
      </c>
      <c r="H32" s="3">
        <v>1</v>
      </c>
      <c r="I32" s="3">
        <v>1</v>
      </c>
      <c r="J32" s="3">
        <v>1</v>
      </c>
      <c r="K32" s="3">
        <v>1</v>
      </c>
      <c r="L32" s="3">
        <v>1</v>
      </c>
      <c r="M32" s="3">
        <v>5</v>
      </c>
      <c r="N32" s="3">
        <v>5</v>
      </c>
      <c r="O32" s="3">
        <v>4</v>
      </c>
      <c r="P32" s="3">
        <v>5</v>
      </c>
      <c r="Q32" s="3">
        <v>5</v>
      </c>
      <c r="R32" s="3">
        <v>5</v>
      </c>
      <c r="S32" s="3">
        <v>5</v>
      </c>
      <c r="T32" s="3">
        <v>4</v>
      </c>
      <c r="U32" s="3" t="s">
        <v>538</v>
      </c>
      <c r="V32" s="3">
        <v>2</v>
      </c>
      <c r="Y32" s="3">
        <v>4</v>
      </c>
      <c r="Z32" s="3">
        <v>3</v>
      </c>
      <c r="AA32" s="3">
        <v>4</v>
      </c>
      <c r="AB32" s="3">
        <v>2</v>
      </c>
      <c r="AC32" s="3">
        <v>2</v>
      </c>
      <c r="AD32" s="3">
        <v>1</v>
      </c>
      <c r="AE32" s="3">
        <v>5</v>
      </c>
      <c r="AF32" s="3">
        <v>5</v>
      </c>
      <c r="AG32" s="3">
        <v>4</v>
      </c>
      <c r="AH32" s="3">
        <v>5</v>
      </c>
      <c r="AI32" s="3">
        <v>4</v>
      </c>
      <c r="AJ32" s="3">
        <v>4</v>
      </c>
      <c r="AK32" s="3">
        <v>4</v>
      </c>
      <c r="AL32" s="3">
        <v>5</v>
      </c>
      <c r="AM32" s="3">
        <v>5</v>
      </c>
      <c r="AN32" s="3" t="s">
        <v>352</v>
      </c>
      <c r="AP32" s="3" t="s">
        <v>362</v>
      </c>
      <c r="AQ32" s="3" t="s">
        <v>352</v>
      </c>
      <c r="AS32" s="3" t="s">
        <v>362</v>
      </c>
      <c r="BD32" s="3" t="s">
        <v>427</v>
      </c>
      <c r="BE32" s="3" t="s">
        <v>427</v>
      </c>
      <c r="BH32" s="3" t="s">
        <v>427</v>
      </c>
      <c r="BI32" s="3" t="s">
        <v>352</v>
      </c>
      <c r="BK32" s="3" t="s">
        <v>427</v>
      </c>
      <c r="CI32" s="3" t="s">
        <v>655</v>
      </c>
      <c r="CJ32" s="3" t="s">
        <v>275</v>
      </c>
      <c r="CK32" s="3" t="s">
        <v>183</v>
      </c>
      <c r="CL32" s="3" t="s">
        <v>352</v>
      </c>
      <c r="CM32" s="3" t="s">
        <v>653</v>
      </c>
      <c r="CN32" s="3" t="s">
        <v>427</v>
      </c>
      <c r="CO32" s="3" t="s">
        <v>427</v>
      </c>
      <c r="CP32" s="3" t="s">
        <v>352</v>
      </c>
      <c r="CQ32" s="3" t="s">
        <v>362</v>
      </c>
      <c r="CR32" s="3" t="s">
        <v>653</v>
      </c>
    </row>
    <row r="33" spans="1:96" ht="12" customHeight="1">
      <c r="A33" s="2">
        <v>40665.568310185183</v>
      </c>
      <c r="E33" s="3">
        <v>3</v>
      </c>
      <c r="F33" s="3">
        <v>2</v>
      </c>
      <c r="G33" s="3">
        <v>4</v>
      </c>
      <c r="H33" s="3">
        <v>3</v>
      </c>
      <c r="I33" s="3">
        <v>5</v>
      </c>
      <c r="J33" s="3">
        <v>3</v>
      </c>
      <c r="K33" s="3">
        <v>1</v>
      </c>
      <c r="L33" s="3">
        <v>4</v>
      </c>
      <c r="M33" s="3">
        <v>3</v>
      </c>
      <c r="N33" s="3">
        <v>5</v>
      </c>
      <c r="O33" s="3">
        <v>4</v>
      </c>
      <c r="P33" s="3">
        <v>4</v>
      </c>
      <c r="Q33" s="3">
        <v>4</v>
      </c>
      <c r="R33" s="3">
        <v>4</v>
      </c>
      <c r="S33" s="3">
        <v>4</v>
      </c>
      <c r="T33" s="3">
        <v>4</v>
      </c>
      <c r="U33" s="3" t="s">
        <v>538</v>
      </c>
      <c r="V33" s="3">
        <v>3</v>
      </c>
      <c r="Y33" s="3">
        <v>3</v>
      </c>
      <c r="Z33" s="3">
        <v>4</v>
      </c>
      <c r="AA33" s="3">
        <v>3</v>
      </c>
      <c r="AB33" s="3">
        <v>3</v>
      </c>
      <c r="AC33" s="3">
        <v>4</v>
      </c>
      <c r="AD33" s="3">
        <v>3</v>
      </c>
      <c r="AE33" s="3">
        <v>3</v>
      </c>
      <c r="AF33" s="3">
        <v>3</v>
      </c>
      <c r="AG33" s="3">
        <v>4</v>
      </c>
      <c r="AH33" s="3">
        <v>5</v>
      </c>
      <c r="AI33" s="3">
        <v>4</v>
      </c>
      <c r="AJ33" s="3">
        <v>3</v>
      </c>
      <c r="AK33" s="3">
        <v>4</v>
      </c>
      <c r="AL33" s="3">
        <v>3</v>
      </c>
      <c r="AM33" s="3">
        <v>3</v>
      </c>
      <c r="AN33" s="3" t="s">
        <v>653</v>
      </c>
      <c r="AP33" s="3" t="s">
        <v>653</v>
      </c>
      <c r="AQ33" s="3" t="s">
        <v>439</v>
      </c>
      <c r="AS33" s="3" t="s">
        <v>362</v>
      </c>
      <c r="BD33" s="3" t="s">
        <v>362</v>
      </c>
      <c r="BE33" s="3" t="s">
        <v>362</v>
      </c>
      <c r="BH33" s="3" t="s">
        <v>362</v>
      </c>
      <c r="BI33" s="3" t="s">
        <v>352</v>
      </c>
      <c r="BK33" s="3" t="s">
        <v>653</v>
      </c>
      <c r="CI33" s="3" t="s">
        <v>193</v>
      </c>
      <c r="CJ33" s="3" t="s">
        <v>621</v>
      </c>
      <c r="CK33" s="3" t="s">
        <v>127</v>
      </c>
      <c r="CL33" s="3" t="s">
        <v>362</v>
      </c>
      <c r="CM33" s="3" t="s">
        <v>653</v>
      </c>
      <c r="CN33" s="3" t="s">
        <v>653</v>
      </c>
      <c r="CO33" s="3" t="s">
        <v>653</v>
      </c>
      <c r="CP33" s="3" t="s">
        <v>653</v>
      </c>
      <c r="CQ33" s="3" t="s">
        <v>439</v>
      </c>
      <c r="CR33" s="3" t="s">
        <v>362</v>
      </c>
    </row>
    <row r="34" spans="1:96" ht="12" customHeight="1">
      <c r="A34" s="2">
        <v>40665.64638888889</v>
      </c>
      <c r="E34" s="3">
        <v>5</v>
      </c>
      <c r="F34" s="3">
        <v>5</v>
      </c>
      <c r="G34" s="3">
        <v>5</v>
      </c>
      <c r="H34" s="3">
        <v>5</v>
      </c>
      <c r="I34" s="3">
        <v>4</v>
      </c>
      <c r="J34" s="3">
        <v>4</v>
      </c>
      <c r="K34" s="3">
        <v>1</v>
      </c>
      <c r="L34" s="3">
        <v>5</v>
      </c>
      <c r="M34" s="3">
        <v>1</v>
      </c>
      <c r="N34" s="3">
        <v>2</v>
      </c>
      <c r="O34" s="3">
        <v>4</v>
      </c>
      <c r="P34" s="3">
        <v>2</v>
      </c>
      <c r="Q34" s="3">
        <v>4</v>
      </c>
      <c r="R34" s="3">
        <v>2</v>
      </c>
      <c r="S34" s="3">
        <v>3</v>
      </c>
      <c r="T34" s="3">
        <v>1</v>
      </c>
      <c r="U34" s="3" t="s">
        <v>538</v>
      </c>
      <c r="V34" s="3">
        <v>4</v>
      </c>
      <c r="Y34" s="3">
        <v>3</v>
      </c>
      <c r="Z34" s="3">
        <v>4</v>
      </c>
      <c r="AA34" s="3">
        <v>5</v>
      </c>
      <c r="AB34" s="3">
        <v>3</v>
      </c>
      <c r="AC34" s="3">
        <v>5</v>
      </c>
      <c r="AD34" s="3">
        <v>5</v>
      </c>
      <c r="AE34" s="3">
        <v>5</v>
      </c>
      <c r="AF34" s="3">
        <v>2</v>
      </c>
      <c r="AG34" s="3">
        <v>1</v>
      </c>
      <c r="AH34" s="3">
        <v>1</v>
      </c>
      <c r="AI34" s="3">
        <v>2</v>
      </c>
      <c r="AJ34" s="3">
        <v>1</v>
      </c>
      <c r="AK34" s="3">
        <v>2</v>
      </c>
      <c r="AL34" s="3">
        <v>5</v>
      </c>
      <c r="AM34" s="3">
        <v>1</v>
      </c>
      <c r="AN34" s="3" t="s">
        <v>352</v>
      </c>
      <c r="AP34" s="3" t="s">
        <v>427</v>
      </c>
      <c r="AQ34" s="3" t="s">
        <v>427</v>
      </c>
      <c r="AS34" s="3" t="s">
        <v>427</v>
      </c>
      <c r="BD34" s="3" t="s">
        <v>439</v>
      </c>
      <c r="BE34" s="3" t="s">
        <v>362</v>
      </c>
      <c r="BH34" s="3" t="s">
        <v>439</v>
      </c>
      <c r="BI34" s="3" t="s">
        <v>427</v>
      </c>
      <c r="BK34" s="3" t="s">
        <v>352</v>
      </c>
      <c r="CI34" s="3" t="s">
        <v>484</v>
      </c>
      <c r="CJ34" s="3" t="s">
        <v>49</v>
      </c>
      <c r="CK34" s="3" t="s">
        <v>659</v>
      </c>
      <c r="CL34" s="3" t="s">
        <v>653</v>
      </c>
      <c r="CM34" s="3" t="s">
        <v>427</v>
      </c>
      <c r="CN34" s="3" t="s">
        <v>439</v>
      </c>
      <c r="CO34" s="3" t="s">
        <v>439</v>
      </c>
      <c r="CP34" s="3" t="s">
        <v>362</v>
      </c>
      <c r="CQ34" s="3" t="s">
        <v>439</v>
      </c>
      <c r="CR34" s="3" t="s">
        <v>439</v>
      </c>
    </row>
    <row r="35" spans="1:96" ht="12.75" customHeight="1">
      <c r="E35">
        <f>AVERAGE(E2:E34)</f>
        <v>4.2121212121212119</v>
      </c>
      <c r="F35">
        <f t="shared" ref="F35:T35" si="0">AVERAGE(F2:F34)</f>
        <v>2.606060606060606</v>
      </c>
      <c r="G35">
        <f t="shared" si="0"/>
        <v>4.3636363636363633</v>
      </c>
      <c r="H35">
        <f t="shared" si="0"/>
        <v>2.9090909090909092</v>
      </c>
      <c r="I35">
        <f t="shared" si="0"/>
        <v>2.6969696969696968</v>
      </c>
      <c r="J35">
        <f t="shared" si="0"/>
        <v>2.1515151515151514</v>
      </c>
      <c r="K35">
        <f t="shared" si="0"/>
        <v>3.0606060606060606</v>
      </c>
      <c r="L35">
        <f t="shared" si="0"/>
        <v>2.5757575757575757</v>
      </c>
      <c r="M35">
        <f t="shared" si="0"/>
        <v>4.2424242424242422</v>
      </c>
      <c r="N35">
        <f t="shared" si="0"/>
        <v>4.3636363636363633</v>
      </c>
      <c r="O35">
        <f t="shared" si="0"/>
        <v>3.9696969696969697</v>
      </c>
      <c r="P35">
        <f t="shared" si="0"/>
        <v>3.7272727272727271</v>
      </c>
      <c r="Q35">
        <f t="shared" si="0"/>
        <v>4.5454545454545459</v>
      </c>
      <c r="R35">
        <f t="shared" si="0"/>
        <v>4.2121212121212119</v>
      </c>
      <c r="S35">
        <f t="shared" si="0"/>
        <v>4.4545454545454541</v>
      </c>
      <c r="T35">
        <f t="shared" si="0"/>
        <v>3.7272727272727271</v>
      </c>
      <c r="V35">
        <f>AVERAGE(V2:V34)</f>
        <v>3</v>
      </c>
      <c r="Y35">
        <f t="shared" ref="Y35:AM35" si="1">AVERAGE(Y2:Y34)</f>
        <v>3.5454545454545454</v>
      </c>
      <c r="Z35">
        <f t="shared" si="1"/>
        <v>3.0303030303030303</v>
      </c>
      <c r="AA35">
        <f t="shared" si="1"/>
        <v>3.1818181818181817</v>
      </c>
      <c r="AB35">
        <f t="shared" si="1"/>
        <v>2.4242424242424243</v>
      </c>
      <c r="AC35">
        <f t="shared" si="1"/>
        <v>3.4848484848484849</v>
      </c>
      <c r="AD35">
        <f t="shared" si="1"/>
        <v>3.4545454545454546</v>
      </c>
      <c r="AE35">
        <f t="shared" si="1"/>
        <v>4.2727272727272725</v>
      </c>
      <c r="AF35">
        <f t="shared" si="1"/>
        <v>3.9090909090909092</v>
      </c>
      <c r="AG35">
        <f t="shared" si="1"/>
        <v>2.9393939393939394</v>
      </c>
      <c r="AH35">
        <f t="shared" si="1"/>
        <v>3.4848484848484849</v>
      </c>
      <c r="AI35">
        <f t="shared" si="1"/>
        <v>3.6666666666666665</v>
      </c>
      <c r="AJ35">
        <f t="shared" si="1"/>
        <v>2.8787878787878789</v>
      </c>
      <c r="AK35">
        <f t="shared" si="1"/>
        <v>3.4242424242424243</v>
      </c>
      <c r="AL35">
        <f t="shared" si="1"/>
        <v>4.2727272727272725</v>
      </c>
      <c r="AM35">
        <f t="shared" si="1"/>
        <v>3.8181818181818183</v>
      </c>
    </row>
    <row r="36" spans="1:96" ht="12.75" customHeight="1">
      <c r="AN36">
        <f>COUNTIF(AN2:AN34,"Never")</f>
        <v>2</v>
      </c>
      <c r="AP36">
        <f t="shared" ref="AP36:AQ36" si="2">COUNTIF(AP2:AP34,"Never")</f>
        <v>20</v>
      </c>
      <c r="AQ36">
        <f t="shared" si="2"/>
        <v>7</v>
      </c>
      <c r="AS36">
        <f>COUNTIF(AS2:AS34,"Never")</f>
        <v>6</v>
      </c>
      <c r="BD36">
        <f t="shared" ref="BD36:BE36" si="3">COUNTIF(BD2:BD34,"Never")</f>
        <v>8</v>
      </c>
      <c r="BE36">
        <f t="shared" si="3"/>
        <v>3</v>
      </c>
      <c r="BH36">
        <f t="shared" ref="BH36:BI36" si="4">COUNTIF(BH2:BH34,"Never")</f>
        <v>10</v>
      </c>
      <c r="BI36">
        <f t="shared" si="4"/>
        <v>8</v>
      </c>
      <c r="BK36">
        <f>COUNTIF(BK2:BK34,"Never")</f>
        <v>6</v>
      </c>
      <c r="CL36">
        <f t="shared" ref="CL36:CR36" si="5">COUNTIF(CL2:CL34,"Never")</f>
        <v>8</v>
      </c>
      <c r="CM36">
        <f t="shared" si="5"/>
        <v>12</v>
      </c>
      <c r="CN36">
        <f t="shared" si="5"/>
        <v>17</v>
      </c>
      <c r="CO36">
        <f t="shared" si="5"/>
        <v>10</v>
      </c>
      <c r="CP36">
        <f t="shared" si="5"/>
        <v>2</v>
      </c>
      <c r="CQ36">
        <f t="shared" si="5"/>
        <v>8</v>
      </c>
      <c r="CR36">
        <f t="shared" si="5"/>
        <v>5</v>
      </c>
    </row>
    <row r="37" spans="1:96" ht="12.75" customHeight="1">
      <c r="E37">
        <f>COUNTIF(E2:E34,1)</f>
        <v>0</v>
      </c>
      <c r="F37">
        <f t="shared" ref="F37:T37" si="6">COUNTIF(F2:F34,1)</f>
        <v>7</v>
      </c>
      <c r="G37">
        <f t="shared" si="6"/>
        <v>0</v>
      </c>
      <c r="H37">
        <f t="shared" si="6"/>
        <v>5</v>
      </c>
      <c r="I37">
        <f t="shared" si="6"/>
        <v>7</v>
      </c>
      <c r="J37">
        <f t="shared" si="6"/>
        <v>12</v>
      </c>
      <c r="K37">
        <f t="shared" si="6"/>
        <v>6</v>
      </c>
      <c r="L37">
        <f t="shared" si="6"/>
        <v>7</v>
      </c>
      <c r="M37">
        <f t="shared" si="6"/>
        <v>1</v>
      </c>
      <c r="N37">
        <f t="shared" si="6"/>
        <v>0</v>
      </c>
      <c r="O37">
        <f t="shared" si="6"/>
        <v>0</v>
      </c>
      <c r="P37">
        <f t="shared" si="6"/>
        <v>1</v>
      </c>
      <c r="Q37">
        <f t="shared" si="6"/>
        <v>0</v>
      </c>
      <c r="R37">
        <f t="shared" si="6"/>
        <v>1</v>
      </c>
      <c r="S37">
        <f t="shared" si="6"/>
        <v>0</v>
      </c>
      <c r="T37">
        <f t="shared" si="6"/>
        <v>2</v>
      </c>
      <c r="V37">
        <f>COUNTIF(V2:V34,1)</f>
        <v>3</v>
      </c>
      <c r="Y37">
        <f t="shared" ref="Y37:AM37" si="7">COUNTIF(Y2:Y34,1)</f>
        <v>1</v>
      </c>
      <c r="Z37">
        <f t="shared" si="7"/>
        <v>2</v>
      </c>
      <c r="AA37">
        <f t="shared" si="7"/>
        <v>1</v>
      </c>
      <c r="AB37">
        <f t="shared" si="7"/>
        <v>8</v>
      </c>
      <c r="AC37">
        <f t="shared" si="7"/>
        <v>4</v>
      </c>
      <c r="AD37">
        <f t="shared" si="7"/>
        <v>4</v>
      </c>
      <c r="AE37">
        <f t="shared" si="7"/>
        <v>0</v>
      </c>
      <c r="AF37">
        <f t="shared" si="7"/>
        <v>0</v>
      </c>
      <c r="AG37">
        <f t="shared" si="7"/>
        <v>4</v>
      </c>
      <c r="AH37">
        <f t="shared" si="7"/>
        <v>2</v>
      </c>
      <c r="AI37">
        <f t="shared" si="7"/>
        <v>0</v>
      </c>
      <c r="AJ37">
        <f t="shared" si="7"/>
        <v>3</v>
      </c>
      <c r="AK37">
        <f t="shared" si="7"/>
        <v>0</v>
      </c>
      <c r="AL37">
        <f t="shared" si="7"/>
        <v>0</v>
      </c>
      <c r="AM37">
        <f t="shared" si="7"/>
        <v>1</v>
      </c>
      <c r="AN37">
        <f>COUNTIF(AN2:AN34,"Monthly")</f>
        <v>6</v>
      </c>
      <c r="AP37">
        <f t="shared" ref="AP37:AQ37" si="8">COUNTIF(AP2:AP34,"Monthly")</f>
        <v>2</v>
      </c>
      <c r="AQ37">
        <f t="shared" si="8"/>
        <v>3</v>
      </c>
      <c r="AS37">
        <f>COUNTIF(AS2:AS34,"Monthly")</f>
        <v>13</v>
      </c>
      <c r="BD37">
        <f t="shared" ref="BD37:BE37" si="9">COUNTIF(BD2:BD34,"Monthly")</f>
        <v>9</v>
      </c>
      <c r="BE37">
        <f t="shared" si="9"/>
        <v>9</v>
      </c>
      <c r="BH37">
        <f t="shared" ref="BH37:BI37" si="10">COUNTIF(BH2:BH34,"Monthly")</f>
        <v>0</v>
      </c>
      <c r="BI37">
        <f t="shared" si="10"/>
        <v>12</v>
      </c>
      <c r="BK37">
        <f>COUNTIF(BK2:BK34,"Monthly")</f>
        <v>8</v>
      </c>
      <c r="CL37">
        <f t="shared" ref="CL37:CR37" si="11">COUNTIF(CL2:CL34,"Monthly")</f>
        <v>8</v>
      </c>
      <c r="CM37">
        <f t="shared" si="11"/>
        <v>5</v>
      </c>
      <c r="CN37">
        <f t="shared" si="11"/>
        <v>8</v>
      </c>
      <c r="CO37">
        <f t="shared" si="11"/>
        <v>2</v>
      </c>
      <c r="CP37">
        <f t="shared" si="11"/>
        <v>6</v>
      </c>
      <c r="CQ37">
        <f t="shared" si="11"/>
        <v>0</v>
      </c>
      <c r="CR37">
        <f t="shared" si="11"/>
        <v>11</v>
      </c>
    </row>
    <row r="38" spans="1:96" ht="12.75" customHeight="1">
      <c r="E38">
        <f>COUNTIF(E2:E34,2)</f>
        <v>1</v>
      </c>
      <c r="F38">
        <f t="shared" ref="F38:T38" si="12">COUNTIF(F2:F34,2)</f>
        <v>12</v>
      </c>
      <c r="G38">
        <f t="shared" si="12"/>
        <v>0</v>
      </c>
      <c r="H38">
        <f t="shared" si="12"/>
        <v>7</v>
      </c>
      <c r="I38">
        <f t="shared" si="12"/>
        <v>8</v>
      </c>
      <c r="J38">
        <f t="shared" si="12"/>
        <v>9</v>
      </c>
      <c r="K38">
        <f t="shared" si="12"/>
        <v>4</v>
      </c>
      <c r="L38">
        <f t="shared" si="12"/>
        <v>9</v>
      </c>
      <c r="M38">
        <f t="shared" si="12"/>
        <v>0</v>
      </c>
      <c r="N38">
        <f t="shared" si="12"/>
        <v>2</v>
      </c>
      <c r="O38">
        <f t="shared" si="12"/>
        <v>1</v>
      </c>
      <c r="P38">
        <f t="shared" si="12"/>
        <v>3</v>
      </c>
      <c r="Q38">
        <f t="shared" si="12"/>
        <v>1</v>
      </c>
      <c r="R38">
        <f t="shared" si="12"/>
        <v>2</v>
      </c>
      <c r="S38">
        <f t="shared" si="12"/>
        <v>0</v>
      </c>
      <c r="T38">
        <f t="shared" si="12"/>
        <v>2</v>
      </c>
      <c r="V38">
        <f>COUNTIF(V2:V34,2)</f>
        <v>6</v>
      </c>
      <c r="Y38">
        <f t="shared" ref="Y38:AM38" si="13">COUNTIF(Y2:Y34,2)</f>
        <v>1</v>
      </c>
      <c r="Z38">
        <f t="shared" si="13"/>
        <v>11</v>
      </c>
      <c r="AA38">
        <f t="shared" si="13"/>
        <v>6</v>
      </c>
      <c r="AB38">
        <f t="shared" si="13"/>
        <v>9</v>
      </c>
      <c r="AC38">
        <f t="shared" si="13"/>
        <v>5</v>
      </c>
      <c r="AD38">
        <f t="shared" si="13"/>
        <v>3</v>
      </c>
      <c r="AE38">
        <f t="shared" si="13"/>
        <v>1</v>
      </c>
      <c r="AF38">
        <f t="shared" si="13"/>
        <v>4</v>
      </c>
      <c r="AG38">
        <f t="shared" si="13"/>
        <v>7</v>
      </c>
      <c r="AH38">
        <f t="shared" si="13"/>
        <v>4</v>
      </c>
      <c r="AI38">
        <f t="shared" si="13"/>
        <v>5</v>
      </c>
      <c r="AJ38">
        <f t="shared" si="13"/>
        <v>9</v>
      </c>
      <c r="AK38">
        <f t="shared" si="13"/>
        <v>6</v>
      </c>
      <c r="AL38">
        <f t="shared" si="13"/>
        <v>0</v>
      </c>
      <c r="AM38">
        <f t="shared" si="13"/>
        <v>1</v>
      </c>
      <c r="AN38">
        <f>COUNTIF(AN2:AN34,"Weekly")</f>
        <v>2</v>
      </c>
      <c r="AP38">
        <f t="shared" ref="AP38:AQ38" si="14">COUNTIF(AP2:AP34,"Weekly")</f>
        <v>6</v>
      </c>
      <c r="AQ38">
        <f t="shared" si="14"/>
        <v>4</v>
      </c>
      <c r="AS38">
        <f>COUNTIF(AS2:AS34,"Weekly")</f>
        <v>10</v>
      </c>
      <c r="BD38">
        <f t="shared" ref="BD38:BE38" si="15">COUNTIF(BD2:BD34,"Weekly")</f>
        <v>9</v>
      </c>
      <c r="BE38">
        <f t="shared" si="15"/>
        <v>7</v>
      </c>
      <c r="BH38">
        <f t="shared" ref="BH38:BI38" si="16">COUNTIF(BH2:BH34,"Weekly")</f>
        <v>5</v>
      </c>
      <c r="BI38">
        <f t="shared" si="16"/>
        <v>3</v>
      </c>
      <c r="BK38">
        <f>COUNTIF(BK2:BK34,"Weekly")</f>
        <v>5</v>
      </c>
      <c r="CL38">
        <f t="shared" ref="CL38:CR38" si="17">COUNTIF(CL2:CL34,"Weekly")</f>
        <v>10</v>
      </c>
      <c r="CM38">
        <f t="shared" si="17"/>
        <v>4</v>
      </c>
      <c r="CN38">
        <f t="shared" si="17"/>
        <v>3</v>
      </c>
      <c r="CO38">
        <f t="shared" si="17"/>
        <v>0</v>
      </c>
      <c r="CP38">
        <f t="shared" si="17"/>
        <v>14</v>
      </c>
      <c r="CQ38">
        <f t="shared" si="17"/>
        <v>2</v>
      </c>
      <c r="CR38">
        <f t="shared" si="17"/>
        <v>5</v>
      </c>
    </row>
    <row r="39" spans="1:96" ht="12.75" customHeight="1">
      <c r="E39">
        <f>COUNTIF(E2:E34,3)</f>
        <v>8</v>
      </c>
      <c r="F39">
        <f t="shared" ref="F39:T39" si="18">COUNTIF(F2:F34,3)</f>
        <v>4</v>
      </c>
      <c r="G39">
        <f t="shared" si="18"/>
        <v>4</v>
      </c>
      <c r="H39">
        <f t="shared" si="18"/>
        <v>11</v>
      </c>
      <c r="I39">
        <f t="shared" si="18"/>
        <v>8</v>
      </c>
      <c r="J39">
        <f t="shared" si="18"/>
        <v>7</v>
      </c>
      <c r="K39">
        <f t="shared" si="18"/>
        <v>9</v>
      </c>
      <c r="L39">
        <f t="shared" si="18"/>
        <v>10</v>
      </c>
      <c r="M39">
        <f t="shared" si="18"/>
        <v>4</v>
      </c>
      <c r="N39">
        <f t="shared" si="18"/>
        <v>3</v>
      </c>
      <c r="O39">
        <f t="shared" si="18"/>
        <v>8</v>
      </c>
      <c r="P39">
        <f t="shared" si="18"/>
        <v>7</v>
      </c>
      <c r="Q39">
        <f t="shared" si="18"/>
        <v>2</v>
      </c>
      <c r="R39">
        <f t="shared" si="18"/>
        <v>3</v>
      </c>
      <c r="S39">
        <f t="shared" si="18"/>
        <v>5</v>
      </c>
      <c r="T39">
        <f t="shared" si="18"/>
        <v>7</v>
      </c>
      <c r="V39">
        <f>COUNTIF(V2:V34,3)</f>
        <v>13</v>
      </c>
      <c r="Y39">
        <f t="shared" ref="Y39:AM39" si="19">COUNTIF(Y2:Y34,3)</f>
        <v>14</v>
      </c>
      <c r="Z39">
        <f t="shared" si="19"/>
        <v>7</v>
      </c>
      <c r="AA39">
        <f t="shared" si="19"/>
        <v>13</v>
      </c>
      <c r="AB39">
        <f t="shared" si="19"/>
        <v>10</v>
      </c>
      <c r="AC39">
        <f t="shared" si="19"/>
        <v>4</v>
      </c>
      <c r="AD39">
        <f t="shared" si="19"/>
        <v>4</v>
      </c>
      <c r="AE39">
        <f t="shared" si="19"/>
        <v>4</v>
      </c>
      <c r="AF39">
        <f t="shared" si="19"/>
        <v>6</v>
      </c>
      <c r="AG39">
        <f t="shared" si="19"/>
        <v>10</v>
      </c>
      <c r="AH39">
        <f t="shared" si="19"/>
        <v>10</v>
      </c>
      <c r="AI39">
        <f t="shared" si="19"/>
        <v>7</v>
      </c>
      <c r="AJ39">
        <f t="shared" si="19"/>
        <v>13</v>
      </c>
      <c r="AK39">
        <f t="shared" si="19"/>
        <v>13</v>
      </c>
      <c r="AL39">
        <f t="shared" si="19"/>
        <v>7</v>
      </c>
      <c r="AM39">
        <f t="shared" si="19"/>
        <v>10</v>
      </c>
      <c r="AN39">
        <f>COUNTIF(AN2:AN34,"Daily")</f>
        <v>22</v>
      </c>
      <c r="AP39">
        <f t="shared" ref="AP39:AQ39" si="20">COUNTIF(AP2:AP34,"Daily")</f>
        <v>3</v>
      </c>
      <c r="AQ39">
        <f t="shared" si="20"/>
        <v>9</v>
      </c>
      <c r="AS39">
        <f>COUNTIF(AS2:AS34,"Daily")</f>
        <v>1</v>
      </c>
      <c r="BD39">
        <f t="shared" ref="BD39:BE39" si="21">COUNTIF(BD2:BD34,"Daily")</f>
        <v>4</v>
      </c>
      <c r="BE39">
        <f t="shared" si="21"/>
        <v>12</v>
      </c>
      <c r="BH39">
        <f t="shared" ref="BH39:BI39" si="22">COUNTIF(BH2:BH34,"Daily")</f>
        <v>3</v>
      </c>
      <c r="BI39">
        <f t="shared" si="22"/>
        <v>6</v>
      </c>
      <c r="BK39">
        <f>COUNTIF(BK2:BK34,"Daily")</f>
        <v>9</v>
      </c>
      <c r="CL39">
        <f t="shared" ref="CL39:CR39" si="23">COUNTIF(CL2:CL34,"Daily")</f>
        <v>2</v>
      </c>
      <c r="CM39">
        <f t="shared" si="23"/>
        <v>8</v>
      </c>
      <c r="CN39">
        <f t="shared" si="23"/>
        <v>1</v>
      </c>
      <c r="CO39">
        <f t="shared" si="23"/>
        <v>0</v>
      </c>
      <c r="CP39">
        <f t="shared" si="23"/>
        <v>10</v>
      </c>
      <c r="CQ39">
        <f t="shared" si="23"/>
        <v>0</v>
      </c>
      <c r="CR39">
        <f t="shared" si="23"/>
        <v>4</v>
      </c>
    </row>
    <row r="40" spans="1:96" ht="12.75" customHeight="1">
      <c r="E40">
        <f>COUNTIF(E2:E34,4)</f>
        <v>7</v>
      </c>
      <c r="F40">
        <f t="shared" ref="F40:T40" si="24">COUNTIF(F2:F34,4)</f>
        <v>7</v>
      </c>
      <c r="G40">
        <f t="shared" si="24"/>
        <v>13</v>
      </c>
      <c r="H40">
        <f t="shared" si="24"/>
        <v>6</v>
      </c>
      <c r="I40">
        <f t="shared" si="24"/>
        <v>8</v>
      </c>
      <c r="J40">
        <f t="shared" si="24"/>
        <v>5</v>
      </c>
      <c r="K40">
        <f t="shared" si="24"/>
        <v>10</v>
      </c>
      <c r="L40">
        <f t="shared" si="24"/>
        <v>5</v>
      </c>
      <c r="M40">
        <f t="shared" si="24"/>
        <v>13</v>
      </c>
      <c r="N40">
        <f t="shared" si="24"/>
        <v>9</v>
      </c>
      <c r="O40">
        <f t="shared" si="24"/>
        <v>15</v>
      </c>
      <c r="P40">
        <f t="shared" si="24"/>
        <v>15</v>
      </c>
      <c r="Q40">
        <f t="shared" si="24"/>
        <v>8</v>
      </c>
      <c r="R40">
        <f t="shared" si="24"/>
        <v>10</v>
      </c>
      <c r="S40">
        <f t="shared" si="24"/>
        <v>8</v>
      </c>
      <c r="T40">
        <f t="shared" si="24"/>
        <v>14</v>
      </c>
      <c r="V40">
        <f>COUNTIF(V2:V34,4)</f>
        <v>10</v>
      </c>
      <c r="Y40">
        <f t="shared" ref="Y40:AM40" si="25">COUNTIF(Y2:Y34,4)</f>
        <v>13</v>
      </c>
      <c r="Z40">
        <f t="shared" si="25"/>
        <v>10</v>
      </c>
      <c r="AA40">
        <f t="shared" si="25"/>
        <v>12</v>
      </c>
      <c r="AB40">
        <f t="shared" si="25"/>
        <v>6</v>
      </c>
      <c r="AC40">
        <f t="shared" si="25"/>
        <v>11</v>
      </c>
      <c r="AD40">
        <f t="shared" si="25"/>
        <v>18</v>
      </c>
      <c r="AE40">
        <f t="shared" si="25"/>
        <v>13</v>
      </c>
      <c r="AF40">
        <f t="shared" si="25"/>
        <v>12</v>
      </c>
      <c r="AG40">
        <f t="shared" si="25"/>
        <v>11</v>
      </c>
      <c r="AH40">
        <f t="shared" si="25"/>
        <v>10</v>
      </c>
      <c r="AI40">
        <f t="shared" si="25"/>
        <v>15</v>
      </c>
      <c r="AJ40">
        <f t="shared" si="25"/>
        <v>5</v>
      </c>
      <c r="AK40">
        <f t="shared" si="25"/>
        <v>8</v>
      </c>
      <c r="AL40">
        <f t="shared" si="25"/>
        <v>10</v>
      </c>
      <c r="AM40">
        <f t="shared" si="25"/>
        <v>12</v>
      </c>
      <c r="AN40">
        <f>COUNTIF(AN2:AN34,"Beats me - tell me more!")</f>
        <v>1</v>
      </c>
      <c r="AP40">
        <f t="shared" ref="AP40:AQ40" si="26">COUNTIF(AP2:AP34,"Beats me - tell me more!")</f>
        <v>2</v>
      </c>
      <c r="AQ40">
        <f t="shared" si="26"/>
        <v>10</v>
      </c>
      <c r="AS40">
        <f>COUNTIF(AS2:AS34,"Beats me - tell me more!")</f>
        <v>3</v>
      </c>
      <c r="BD40">
        <f t="shared" ref="BD40:BE40" si="27">COUNTIF(BD2:BD34,"Beats me - tell me more!")</f>
        <v>3</v>
      </c>
      <c r="BE40">
        <f t="shared" si="27"/>
        <v>2</v>
      </c>
      <c r="BH40">
        <f t="shared" ref="BH40:BI40" si="28">COUNTIF(BH2:BH34,"Beats me - tell me more!")</f>
        <v>15</v>
      </c>
      <c r="BI40">
        <f t="shared" si="28"/>
        <v>4</v>
      </c>
      <c r="BK40">
        <f>COUNTIF(BK2:BK34,"Beats me - tell me more!")</f>
        <v>5</v>
      </c>
      <c r="CL40">
        <f t="shared" ref="CL40:CR40" si="29">COUNTIF(CL2:CL34,"Beats me - tell me more!")</f>
        <v>5</v>
      </c>
      <c r="CM40">
        <f t="shared" si="29"/>
        <v>4</v>
      </c>
      <c r="CN40">
        <f t="shared" si="29"/>
        <v>4</v>
      </c>
      <c r="CO40">
        <f t="shared" si="29"/>
        <v>21</v>
      </c>
      <c r="CP40">
        <f t="shared" si="29"/>
        <v>1</v>
      </c>
      <c r="CQ40">
        <f t="shared" si="29"/>
        <v>23</v>
      </c>
      <c r="CR40">
        <f t="shared" si="29"/>
        <v>8</v>
      </c>
    </row>
    <row r="41" spans="1:96" ht="12.75" customHeight="1">
      <c r="E41">
        <f>COUNTIF(E2:E34,5)</f>
        <v>17</v>
      </c>
      <c r="F41">
        <f t="shared" ref="F41:T41" si="30">COUNTIF(F2:F34,5)</f>
        <v>3</v>
      </c>
      <c r="G41">
        <f t="shared" si="30"/>
        <v>16</v>
      </c>
      <c r="H41">
        <f t="shared" si="30"/>
        <v>4</v>
      </c>
      <c r="I41">
        <f t="shared" si="30"/>
        <v>2</v>
      </c>
      <c r="J41">
        <f t="shared" si="30"/>
        <v>0</v>
      </c>
      <c r="K41">
        <f t="shared" si="30"/>
        <v>4</v>
      </c>
      <c r="L41">
        <f t="shared" si="30"/>
        <v>2</v>
      </c>
      <c r="M41">
        <f t="shared" si="30"/>
        <v>15</v>
      </c>
      <c r="N41">
        <f t="shared" si="30"/>
        <v>19</v>
      </c>
      <c r="O41">
        <f t="shared" si="30"/>
        <v>9</v>
      </c>
      <c r="P41">
        <f t="shared" si="30"/>
        <v>7</v>
      </c>
      <c r="Q41">
        <f t="shared" si="30"/>
        <v>22</v>
      </c>
      <c r="R41">
        <f t="shared" si="30"/>
        <v>17</v>
      </c>
      <c r="S41">
        <f t="shared" si="30"/>
        <v>20</v>
      </c>
      <c r="T41">
        <f t="shared" si="30"/>
        <v>8</v>
      </c>
      <c r="V41">
        <f>COUNTIF(V2:V34,5)</f>
        <v>1</v>
      </c>
      <c r="Y41">
        <f t="shared" ref="Y41:AM41" si="31">COUNTIF(Y2:Y34,5)</f>
        <v>4</v>
      </c>
      <c r="Z41">
        <f t="shared" si="31"/>
        <v>3</v>
      </c>
      <c r="AA41">
        <f t="shared" si="31"/>
        <v>1</v>
      </c>
      <c r="AB41">
        <f t="shared" si="31"/>
        <v>0</v>
      </c>
      <c r="AC41">
        <f t="shared" si="31"/>
        <v>9</v>
      </c>
      <c r="AD41">
        <f t="shared" si="31"/>
        <v>4</v>
      </c>
      <c r="AE41">
        <f t="shared" si="31"/>
        <v>15</v>
      </c>
      <c r="AF41">
        <f t="shared" si="31"/>
        <v>11</v>
      </c>
      <c r="AG41">
        <f t="shared" si="31"/>
        <v>1</v>
      </c>
      <c r="AH41">
        <f t="shared" si="31"/>
        <v>7</v>
      </c>
      <c r="AI41">
        <f t="shared" si="31"/>
        <v>6</v>
      </c>
      <c r="AJ41">
        <f t="shared" si="31"/>
        <v>3</v>
      </c>
      <c r="AK41">
        <f t="shared" si="31"/>
        <v>6</v>
      </c>
      <c r="AL41">
        <f t="shared" si="31"/>
        <v>16</v>
      </c>
      <c r="AM41">
        <f t="shared" si="31"/>
        <v>9</v>
      </c>
    </row>
    <row r="43" spans="1:96" ht="12.75" customHeight="1">
      <c r="E43">
        <v>1</v>
      </c>
      <c r="F43">
        <v>2</v>
      </c>
      <c r="G43">
        <v>3</v>
      </c>
      <c r="H43">
        <v>4</v>
      </c>
      <c r="I43">
        <v>5</v>
      </c>
      <c r="J43">
        <v>6</v>
      </c>
      <c r="K43">
        <v>7</v>
      </c>
      <c r="L43">
        <v>8</v>
      </c>
      <c r="M43">
        <v>9</v>
      </c>
      <c r="N43">
        <v>10</v>
      </c>
      <c r="O43">
        <v>11</v>
      </c>
      <c r="P43">
        <v>12</v>
      </c>
      <c r="Q43">
        <v>13</v>
      </c>
      <c r="R43">
        <v>14</v>
      </c>
      <c r="S43">
        <v>15</v>
      </c>
      <c r="T43">
        <v>16</v>
      </c>
      <c r="V43">
        <v>17</v>
      </c>
      <c r="Y43">
        <v>18</v>
      </c>
      <c r="Z43">
        <v>19</v>
      </c>
      <c r="AA43">
        <v>20</v>
      </c>
      <c r="AB43">
        <v>21</v>
      </c>
      <c r="AC43">
        <v>22</v>
      </c>
      <c r="AD43">
        <v>23</v>
      </c>
      <c r="AE43">
        <v>24</v>
      </c>
      <c r="AF43">
        <v>25</v>
      </c>
      <c r="AG43">
        <v>26</v>
      </c>
      <c r="AH43">
        <v>27</v>
      </c>
      <c r="AI43">
        <v>28</v>
      </c>
      <c r="AJ43">
        <v>29</v>
      </c>
      <c r="AK43">
        <v>30</v>
      </c>
      <c r="AL43">
        <v>31</v>
      </c>
      <c r="AM43">
        <v>32</v>
      </c>
      <c r="AN43">
        <v>33</v>
      </c>
      <c r="AP43">
        <v>34</v>
      </c>
      <c r="AQ43">
        <v>35</v>
      </c>
      <c r="AS43">
        <v>36</v>
      </c>
      <c r="BD43">
        <v>37</v>
      </c>
      <c r="BE43">
        <v>38</v>
      </c>
      <c r="BH43">
        <v>39</v>
      </c>
      <c r="BI43">
        <v>40</v>
      </c>
      <c r="BK43">
        <v>41</v>
      </c>
      <c r="CL43">
        <v>42</v>
      </c>
      <c r="CM43">
        <v>43</v>
      </c>
      <c r="CN43">
        <v>44</v>
      </c>
      <c r="CO43">
        <v>45</v>
      </c>
      <c r="CP43">
        <v>46</v>
      </c>
      <c r="CQ43">
        <v>47</v>
      </c>
      <c r="CR43">
        <v>48</v>
      </c>
    </row>
  </sheetData>
  <sheetCalcPr fullCalcOnLoad="1"/>
  <autoFilter ref="A1:CR34"/>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CR219"/>
  <sheetViews>
    <sheetView topLeftCell="AJ1" workbookViewId="0">
      <pane ySplit="1" topLeftCell="A200" activePane="bottomLeft" state="frozen"/>
      <selection pane="bottomLeft" activeCell="AM213" sqref="AM213"/>
    </sheetView>
  </sheetViews>
  <sheetFormatPr baseColWidth="10" defaultColWidth="17.1640625" defaultRowHeight="12.75" customHeight="1"/>
  <cols>
    <col min="1" max="96" width="12.6640625" customWidth="1"/>
  </cols>
  <sheetData>
    <row r="1" spans="1:96" ht="93.75" customHeight="1">
      <c r="A1" s="1" t="s">
        <v>642</v>
      </c>
      <c r="B1" s="1" t="s">
        <v>70</v>
      </c>
      <c r="C1" s="1" t="s">
        <v>169</v>
      </c>
      <c r="D1" s="1" t="s">
        <v>563</v>
      </c>
      <c r="E1" s="1" t="s">
        <v>400</v>
      </c>
      <c r="F1" s="1" t="s">
        <v>301</v>
      </c>
      <c r="G1" s="1" t="s">
        <v>50</v>
      </c>
      <c r="H1" s="1" t="s">
        <v>515</v>
      </c>
      <c r="I1" s="1" t="s">
        <v>389</v>
      </c>
      <c r="J1" s="1" t="s">
        <v>54</v>
      </c>
      <c r="K1" s="1" t="s">
        <v>343</v>
      </c>
      <c r="L1" s="1" t="s">
        <v>331</v>
      </c>
      <c r="M1" s="1" t="s">
        <v>126</v>
      </c>
      <c r="N1" s="1" t="s">
        <v>632</v>
      </c>
      <c r="O1" s="1" t="s">
        <v>615</v>
      </c>
      <c r="P1" s="1" t="s">
        <v>236</v>
      </c>
      <c r="Q1" s="1" t="s">
        <v>265</v>
      </c>
      <c r="R1" s="1" t="s">
        <v>25</v>
      </c>
      <c r="S1" s="1" t="s">
        <v>80</v>
      </c>
      <c r="T1" s="1" t="s">
        <v>442</v>
      </c>
      <c r="U1" s="1" t="s">
        <v>448</v>
      </c>
      <c r="V1" s="1" t="s">
        <v>226</v>
      </c>
      <c r="W1" s="1" t="s">
        <v>329</v>
      </c>
      <c r="X1" s="1" t="s">
        <v>147</v>
      </c>
      <c r="Y1" s="1" t="s">
        <v>167</v>
      </c>
      <c r="Z1" s="1" t="s">
        <v>20</v>
      </c>
      <c r="AA1" s="1" t="s">
        <v>383</v>
      </c>
      <c r="AB1" s="1" t="s">
        <v>250</v>
      </c>
      <c r="AC1" s="1" t="s">
        <v>229</v>
      </c>
      <c r="AD1" s="1" t="s">
        <v>185</v>
      </c>
      <c r="AE1" s="1" t="s">
        <v>11</v>
      </c>
      <c r="AF1" s="1" t="s">
        <v>7</v>
      </c>
      <c r="AG1" s="1" t="s">
        <v>168</v>
      </c>
      <c r="AH1" s="1" t="s">
        <v>546</v>
      </c>
      <c r="AI1" s="1" t="s">
        <v>341</v>
      </c>
      <c r="AJ1" s="1" t="s">
        <v>86</v>
      </c>
      <c r="AK1" s="1" t="s">
        <v>114</v>
      </c>
      <c r="AL1" s="1" t="s">
        <v>17</v>
      </c>
      <c r="AM1" s="1" t="s">
        <v>46</v>
      </c>
      <c r="AN1" s="1" t="s">
        <v>613</v>
      </c>
      <c r="AO1" s="1" t="s">
        <v>162</v>
      </c>
      <c r="AP1" s="1" t="s">
        <v>118</v>
      </c>
      <c r="AQ1" s="1" t="s">
        <v>366</v>
      </c>
      <c r="AR1" s="1" t="s">
        <v>595</v>
      </c>
      <c r="AS1" s="1" t="s">
        <v>111</v>
      </c>
      <c r="AT1" s="1" t="s">
        <v>396</v>
      </c>
      <c r="AU1" s="1" t="s">
        <v>295</v>
      </c>
      <c r="AV1" s="1" t="s">
        <v>295</v>
      </c>
      <c r="AW1" s="1" t="s">
        <v>24</v>
      </c>
      <c r="AX1" s="1" t="s">
        <v>279</v>
      </c>
      <c r="AY1" s="1" t="s">
        <v>107</v>
      </c>
      <c r="AZ1" s="1" t="s">
        <v>279</v>
      </c>
      <c r="BA1" s="1" t="s">
        <v>107</v>
      </c>
      <c r="BB1" s="1" t="s">
        <v>58</v>
      </c>
      <c r="BC1" s="1" t="s">
        <v>84</v>
      </c>
      <c r="BD1" s="1" t="s">
        <v>51</v>
      </c>
      <c r="BE1" s="1" t="s">
        <v>518</v>
      </c>
      <c r="BF1" s="1" t="s">
        <v>376</v>
      </c>
      <c r="BG1" s="1" t="s">
        <v>326</v>
      </c>
      <c r="BH1" s="1" t="s">
        <v>589</v>
      </c>
      <c r="BI1" s="1" t="s">
        <v>555</v>
      </c>
      <c r="BJ1" s="1" t="s">
        <v>282</v>
      </c>
      <c r="BK1" s="1" t="s">
        <v>140</v>
      </c>
      <c r="BL1" s="1" t="s">
        <v>481</v>
      </c>
      <c r="BM1" s="1" t="s">
        <v>36</v>
      </c>
      <c r="BN1" s="1" t="s">
        <v>65</v>
      </c>
      <c r="BO1" s="1" t="s">
        <v>278</v>
      </c>
      <c r="BP1" s="1" t="s">
        <v>152</v>
      </c>
      <c r="BQ1" s="1" t="s">
        <v>474</v>
      </c>
      <c r="BR1" s="1" t="s">
        <v>75</v>
      </c>
      <c r="BS1" s="1" t="s">
        <v>608</v>
      </c>
      <c r="BT1" s="1" t="s">
        <v>499</v>
      </c>
      <c r="BU1" s="1" t="s">
        <v>234</v>
      </c>
      <c r="BV1" s="1" t="s">
        <v>575</v>
      </c>
      <c r="BW1" s="1" t="s">
        <v>587</v>
      </c>
      <c r="BX1" s="1" t="s">
        <v>175</v>
      </c>
      <c r="BY1" s="1" t="s">
        <v>145</v>
      </c>
      <c r="BZ1" s="1" t="s">
        <v>321</v>
      </c>
      <c r="CA1" s="1" t="s">
        <v>37</v>
      </c>
      <c r="CB1" s="1" t="s">
        <v>68</v>
      </c>
      <c r="CC1" s="1" t="s">
        <v>500</v>
      </c>
      <c r="CD1" s="1" t="s">
        <v>213</v>
      </c>
      <c r="CE1" s="1" t="s">
        <v>90</v>
      </c>
      <c r="CF1" s="1" t="s">
        <v>415</v>
      </c>
      <c r="CG1" s="1" t="s">
        <v>445</v>
      </c>
      <c r="CH1" s="1" t="s">
        <v>48</v>
      </c>
      <c r="CI1" s="1" t="s">
        <v>419</v>
      </c>
      <c r="CJ1" s="1" t="s">
        <v>210</v>
      </c>
      <c r="CK1" s="1" t="s">
        <v>194</v>
      </c>
      <c r="CL1" s="1" t="s">
        <v>353</v>
      </c>
      <c r="CM1" s="1" t="s">
        <v>432</v>
      </c>
      <c r="CN1" s="1" t="s">
        <v>622</v>
      </c>
      <c r="CO1" s="1" t="s">
        <v>494</v>
      </c>
      <c r="CP1" s="1" t="s">
        <v>577</v>
      </c>
      <c r="CQ1" s="1" t="s">
        <v>443</v>
      </c>
      <c r="CR1" s="1" t="s">
        <v>634</v>
      </c>
    </row>
    <row r="2" spans="1:96" ht="12" customHeight="1">
      <c r="A2" s="2">
        <v>40665.445115740738</v>
      </c>
      <c r="E2" s="3">
        <v>5</v>
      </c>
      <c r="F2" s="3">
        <v>4</v>
      </c>
      <c r="G2" s="3">
        <v>5</v>
      </c>
      <c r="H2" s="3">
        <v>4</v>
      </c>
      <c r="I2" s="3">
        <v>4</v>
      </c>
      <c r="J2" s="3">
        <v>4</v>
      </c>
      <c r="K2" s="3">
        <v>4</v>
      </c>
      <c r="L2" s="3">
        <v>4</v>
      </c>
      <c r="M2" s="3">
        <v>4</v>
      </c>
      <c r="N2" s="3">
        <v>3</v>
      </c>
      <c r="O2" s="3">
        <v>5</v>
      </c>
      <c r="P2" s="3">
        <v>3</v>
      </c>
      <c r="Q2" s="3">
        <v>3</v>
      </c>
      <c r="R2" s="3">
        <v>3</v>
      </c>
      <c r="S2" s="3">
        <v>4</v>
      </c>
      <c r="T2" s="3">
        <v>2</v>
      </c>
      <c r="U2" s="3" t="s">
        <v>212</v>
      </c>
      <c r="V2" s="3">
        <v>3</v>
      </c>
      <c r="Y2" s="3">
        <v>3</v>
      </c>
      <c r="Z2" s="3">
        <v>2</v>
      </c>
      <c r="AA2" s="3">
        <v>2</v>
      </c>
      <c r="AB2" s="3">
        <v>2</v>
      </c>
      <c r="AC2" s="3">
        <v>4</v>
      </c>
      <c r="AD2" s="3">
        <v>3</v>
      </c>
      <c r="AE2" s="3">
        <v>3</v>
      </c>
      <c r="AF2" s="3">
        <v>1</v>
      </c>
      <c r="AG2" s="3">
        <v>2</v>
      </c>
      <c r="AH2" s="3">
        <v>4</v>
      </c>
      <c r="AI2" s="3">
        <v>4</v>
      </c>
      <c r="AJ2" s="3">
        <v>4</v>
      </c>
      <c r="AK2" s="3">
        <v>2</v>
      </c>
      <c r="AL2" s="3">
        <v>5</v>
      </c>
      <c r="AM2" s="3">
        <v>3</v>
      </c>
      <c r="AN2" s="3" t="s">
        <v>427</v>
      </c>
      <c r="AP2" s="3" t="s">
        <v>653</v>
      </c>
      <c r="AQ2" s="3" t="s">
        <v>439</v>
      </c>
      <c r="AS2" s="3" t="s">
        <v>653</v>
      </c>
      <c r="BD2" s="3" t="s">
        <v>653</v>
      </c>
      <c r="BE2" s="3" t="s">
        <v>362</v>
      </c>
      <c r="BH2" s="3" t="s">
        <v>653</v>
      </c>
      <c r="BI2" s="3" t="s">
        <v>653</v>
      </c>
      <c r="BK2" s="3" t="s">
        <v>352</v>
      </c>
      <c r="CI2" s="3" t="s">
        <v>586</v>
      </c>
      <c r="CJ2" s="3" t="s">
        <v>492</v>
      </c>
      <c r="CK2" s="3" t="s">
        <v>570</v>
      </c>
      <c r="CL2" s="3" t="s">
        <v>362</v>
      </c>
      <c r="CM2" s="3" t="s">
        <v>653</v>
      </c>
      <c r="CN2" s="3" t="s">
        <v>653</v>
      </c>
      <c r="CO2" s="3" t="s">
        <v>439</v>
      </c>
      <c r="CP2" s="3" t="s">
        <v>427</v>
      </c>
      <c r="CQ2" s="3" t="s">
        <v>427</v>
      </c>
      <c r="CR2" s="3" t="s">
        <v>653</v>
      </c>
    </row>
    <row r="3" spans="1:96" ht="12" customHeight="1">
      <c r="A3" s="2">
        <v>40665.51053240741</v>
      </c>
      <c r="E3" s="3">
        <v>4</v>
      </c>
      <c r="F3" s="3">
        <v>2</v>
      </c>
      <c r="G3" s="3">
        <v>5</v>
      </c>
      <c r="H3" s="3">
        <v>4</v>
      </c>
      <c r="I3" s="3">
        <v>5</v>
      </c>
      <c r="J3" s="3">
        <v>2</v>
      </c>
      <c r="K3" s="3">
        <v>4</v>
      </c>
      <c r="L3" s="3">
        <v>2</v>
      </c>
      <c r="M3" s="3">
        <v>4</v>
      </c>
      <c r="N3" s="3">
        <v>5</v>
      </c>
      <c r="O3" s="3">
        <v>5</v>
      </c>
      <c r="P3" s="3">
        <v>5</v>
      </c>
      <c r="Q3" s="3">
        <v>5</v>
      </c>
      <c r="R3" s="3">
        <v>5</v>
      </c>
      <c r="S3" s="3">
        <v>5</v>
      </c>
      <c r="T3" s="3">
        <v>5</v>
      </c>
      <c r="U3" s="3" t="s">
        <v>212</v>
      </c>
      <c r="V3" s="3">
        <v>4</v>
      </c>
      <c r="Y3" s="3">
        <v>4</v>
      </c>
      <c r="Z3" s="3">
        <v>3</v>
      </c>
      <c r="AA3" s="3">
        <v>4</v>
      </c>
      <c r="AB3" s="3">
        <v>3</v>
      </c>
      <c r="AC3" s="3">
        <v>2</v>
      </c>
      <c r="AD3" s="3">
        <v>2</v>
      </c>
      <c r="AE3" s="3">
        <v>5</v>
      </c>
      <c r="AF3" s="3">
        <v>5</v>
      </c>
      <c r="AG3" s="3">
        <v>5</v>
      </c>
      <c r="AH3" s="3">
        <v>4</v>
      </c>
      <c r="AI3" s="3">
        <v>5</v>
      </c>
      <c r="AJ3" s="3">
        <v>3</v>
      </c>
      <c r="AK3" s="3">
        <v>5</v>
      </c>
      <c r="AL3" s="3">
        <v>5</v>
      </c>
      <c r="AM3" s="3">
        <v>5</v>
      </c>
      <c r="AN3" s="3" t="s">
        <v>427</v>
      </c>
      <c r="AP3" s="3" t="s">
        <v>352</v>
      </c>
      <c r="AQ3" s="3" t="s">
        <v>352</v>
      </c>
      <c r="AS3" s="3" t="s">
        <v>352</v>
      </c>
      <c r="BD3" s="3" t="s">
        <v>352</v>
      </c>
      <c r="BE3" s="3" t="s">
        <v>362</v>
      </c>
      <c r="BH3" s="3" t="s">
        <v>439</v>
      </c>
      <c r="BI3" s="3" t="s">
        <v>362</v>
      </c>
      <c r="BK3" s="3" t="s">
        <v>362</v>
      </c>
      <c r="CI3" s="3" t="s">
        <v>121</v>
      </c>
      <c r="CJ3" s="3" t="s">
        <v>365</v>
      </c>
      <c r="CK3" s="3" t="s">
        <v>413</v>
      </c>
      <c r="CL3" s="3" t="s">
        <v>352</v>
      </c>
      <c r="CM3" s="3" t="s">
        <v>352</v>
      </c>
      <c r="CN3" s="3" t="s">
        <v>352</v>
      </c>
      <c r="CO3" s="3" t="s">
        <v>362</v>
      </c>
      <c r="CP3" s="3" t="s">
        <v>362</v>
      </c>
      <c r="CQ3" s="3" t="s">
        <v>362</v>
      </c>
      <c r="CR3" s="3" t="s">
        <v>362</v>
      </c>
    </row>
    <row r="4" spans="1:96" ht="12" customHeight="1">
      <c r="A4" s="2">
        <v>40665.510578703703</v>
      </c>
      <c r="E4" s="3">
        <v>5</v>
      </c>
      <c r="F4" s="3">
        <v>5</v>
      </c>
      <c r="G4" s="3">
        <v>5</v>
      </c>
      <c r="H4" s="3">
        <v>4</v>
      </c>
      <c r="I4" s="3">
        <v>5</v>
      </c>
      <c r="J4" s="3">
        <v>4</v>
      </c>
      <c r="K4" s="3">
        <v>3</v>
      </c>
      <c r="L4" s="3">
        <v>4</v>
      </c>
      <c r="M4" s="3">
        <v>5</v>
      </c>
      <c r="N4" s="3">
        <v>5</v>
      </c>
      <c r="O4" s="3">
        <v>5</v>
      </c>
      <c r="P4" s="3">
        <v>5</v>
      </c>
      <c r="Q4" s="3">
        <v>5</v>
      </c>
      <c r="R4" s="3">
        <v>5</v>
      </c>
      <c r="S4" s="3">
        <v>4</v>
      </c>
      <c r="T4" s="3">
        <v>4</v>
      </c>
      <c r="U4" s="3" t="s">
        <v>212</v>
      </c>
      <c r="V4" s="3">
        <v>4</v>
      </c>
      <c r="Y4" s="3">
        <v>4</v>
      </c>
      <c r="Z4" s="3">
        <v>4</v>
      </c>
      <c r="AA4" s="3">
        <v>1</v>
      </c>
      <c r="AB4" s="3">
        <v>2</v>
      </c>
      <c r="AC4" s="3">
        <v>4</v>
      </c>
      <c r="AD4" s="3">
        <v>3</v>
      </c>
      <c r="AE4" s="3">
        <v>5</v>
      </c>
      <c r="AF4" s="3">
        <v>4</v>
      </c>
      <c r="AG4" s="3">
        <v>4</v>
      </c>
      <c r="AH4" s="3">
        <v>4</v>
      </c>
      <c r="AI4" s="3">
        <v>4</v>
      </c>
      <c r="AJ4" s="3">
        <v>4</v>
      </c>
      <c r="AK4" s="3">
        <v>4</v>
      </c>
      <c r="AL4" s="3">
        <v>4</v>
      </c>
      <c r="AM4" s="3">
        <v>4</v>
      </c>
      <c r="AN4" s="3" t="s">
        <v>653</v>
      </c>
      <c r="AP4" s="3" t="s">
        <v>427</v>
      </c>
      <c r="AQ4" s="3" t="s">
        <v>653</v>
      </c>
      <c r="AS4" s="3" t="s">
        <v>362</v>
      </c>
      <c r="BD4" s="3" t="s">
        <v>362</v>
      </c>
      <c r="BE4" s="3" t="s">
        <v>362</v>
      </c>
      <c r="BH4" s="3" t="s">
        <v>362</v>
      </c>
      <c r="BI4" s="3" t="s">
        <v>362</v>
      </c>
      <c r="BK4" s="3" t="s">
        <v>362</v>
      </c>
      <c r="CI4" s="3" t="s">
        <v>478</v>
      </c>
      <c r="CJ4" s="3" t="s">
        <v>327</v>
      </c>
      <c r="CK4" s="3" t="s">
        <v>93</v>
      </c>
      <c r="CL4" s="3" t="s">
        <v>653</v>
      </c>
      <c r="CM4" s="3" t="s">
        <v>653</v>
      </c>
      <c r="CN4" s="3" t="s">
        <v>653</v>
      </c>
      <c r="CO4" s="3" t="s">
        <v>653</v>
      </c>
      <c r="CP4" s="3" t="s">
        <v>653</v>
      </c>
      <c r="CQ4" s="3" t="s">
        <v>362</v>
      </c>
      <c r="CR4" s="3" t="s">
        <v>427</v>
      </c>
    </row>
    <row r="5" spans="1:96" ht="12" customHeight="1">
      <c r="A5" s="2">
        <v>40665.512476851851</v>
      </c>
      <c r="E5" s="3">
        <v>5</v>
      </c>
      <c r="F5" s="3">
        <v>4</v>
      </c>
      <c r="G5" s="3">
        <v>4</v>
      </c>
      <c r="H5" s="3">
        <v>4</v>
      </c>
      <c r="I5" s="3">
        <v>3</v>
      </c>
      <c r="J5" s="3">
        <v>4</v>
      </c>
      <c r="K5" s="3">
        <v>2</v>
      </c>
      <c r="L5" s="3">
        <v>4</v>
      </c>
      <c r="M5" s="3">
        <v>4</v>
      </c>
      <c r="N5" s="3">
        <v>3</v>
      </c>
      <c r="O5" s="3">
        <v>3</v>
      </c>
      <c r="P5" s="3">
        <v>3</v>
      </c>
      <c r="Q5" s="3">
        <v>4</v>
      </c>
      <c r="R5" s="3">
        <v>3</v>
      </c>
      <c r="S5" s="3">
        <v>3</v>
      </c>
      <c r="T5" s="3">
        <v>2</v>
      </c>
      <c r="U5" s="3" t="s">
        <v>212</v>
      </c>
      <c r="V5" s="3">
        <v>3</v>
      </c>
      <c r="Y5" s="3">
        <v>3</v>
      </c>
      <c r="Z5" s="3">
        <v>2</v>
      </c>
      <c r="AA5" s="3">
        <v>3</v>
      </c>
      <c r="AB5" s="3">
        <v>4</v>
      </c>
      <c r="AC5" s="3">
        <v>4</v>
      </c>
      <c r="AD5" s="3">
        <v>4</v>
      </c>
      <c r="AE5" s="3">
        <v>4</v>
      </c>
      <c r="AF5" s="3">
        <v>4</v>
      </c>
      <c r="AG5" s="3">
        <v>3</v>
      </c>
      <c r="AH5" s="3">
        <v>3</v>
      </c>
      <c r="AI5" s="3">
        <v>4</v>
      </c>
      <c r="AJ5" s="3">
        <v>4</v>
      </c>
      <c r="AK5" s="3">
        <v>4</v>
      </c>
      <c r="AL5" s="3">
        <v>4</v>
      </c>
      <c r="AM5" s="3">
        <v>4</v>
      </c>
      <c r="AN5" s="3" t="s">
        <v>427</v>
      </c>
      <c r="AP5" s="3" t="s">
        <v>427</v>
      </c>
      <c r="AQ5" s="3" t="s">
        <v>427</v>
      </c>
      <c r="AS5" s="3" t="s">
        <v>439</v>
      </c>
      <c r="BD5" s="3" t="s">
        <v>653</v>
      </c>
      <c r="BE5" s="3" t="s">
        <v>362</v>
      </c>
      <c r="BH5" s="3" t="s">
        <v>439</v>
      </c>
      <c r="BI5" s="3" t="s">
        <v>439</v>
      </c>
      <c r="BK5" s="3" t="s">
        <v>362</v>
      </c>
      <c r="CI5" s="3" t="s">
        <v>543</v>
      </c>
      <c r="CJ5" s="3" t="s">
        <v>117</v>
      </c>
      <c r="CK5" s="3" t="s">
        <v>55</v>
      </c>
      <c r="CL5" s="3" t="s">
        <v>653</v>
      </c>
      <c r="CM5" s="3" t="s">
        <v>653</v>
      </c>
      <c r="CN5" s="3" t="s">
        <v>439</v>
      </c>
      <c r="CO5" s="3" t="s">
        <v>439</v>
      </c>
      <c r="CP5" s="3" t="s">
        <v>362</v>
      </c>
      <c r="CQ5" s="3" t="s">
        <v>439</v>
      </c>
      <c r="CR5" s="3" t="s">
        <v>362</v>
      </c>
    </row>
    <row r="6" spans="1:96" ht="12" customHeight="1">
      <c r="A6" s="2">
        <v>40665.513773148152</v>
      </c>
      <c r="E6" s="3">
        <v>5</v>
      </c>
      <c r="F6" s="3">
        <v>3</v>
      </c>
      <c r="G6" s="3">
        <v>5</v>
      </c>
      <c r="H6" s="3">
        <v>4</v>
      </c>
      <c r="I6" s="3">
        <v>3</v>
      </c>
      <c r="J6" s="3">
        <v>4</v>
      </c>
      <c r="K6" s="3">
        <v>4</v>
      </c>
      <c r="L6" s="3">
        <v>4</v>
      </c>
      <c r="M6" s="3">
        <v>4</v>
      </c>
      <c r="N6" s="3">
        <v>4</v>
      </c>
      <c r="O6" s="3">
        <v>4</v>
      </c>
      <c r="P6" s="3">
        <v>3</v>
      </c>
      <c r="Q6" s="3">
        <v>5</v>
      </c>
      <c r="R6" s="3">
        <v>4</v>
      </c>
      <c r="S6" s="3">
        <v>5</v>
      </c>
      <c r="T6" s="3">
        <v>4</v>
      </c>
      <c r="U6" s="3" t="s">
        <v>212</v>
      </c>
      <c r="V6" s="3">
        <v>1</v>
      </c>
      <c r="Y6" s="3">
        <v>1</v>
      </c>
      <c r="Z6" s="3">
        <v>1</v>
      </c>
      <c r="AA6" s="3">
        <v>1</v>
      </c>
      <c r="AB6" s="3">
        <v>5</v>
      </c>
      <c r="AC6" s="3">
        <v>5</v>
      </c>
      <c r="AD6" s="3">
        <v>4</v>
      </c>
      <c r="AE6" s="3">
        <v>5</v>
      </c>
      <c r="AF6" s="3">
        <v>4</v>
      </c>
      <c r="AG6" s="3">
        <v>3</v>
      </c>
      <c r="AH6" s="3">
        <v>4</v>
      </c>
      <c r="AI6" s="3">
        <v>5</v>
      </c>
      <c r="AJ6" s="3">
        <v>3</v>
      </c>
      <c r="AK6" s="3">
        <v>4</v>
      </c>
      <c r="AL6" s="3">
        <v>5</v>
      </c>
      <c r="AM6" s="3">
        <v>4</v>
      </c>
      <c r="AN6" s="3" t="s">
        <v>427</v>
      </c>
      <c r="AP6" s="3" t="s">
        <v>362</v>
      </c>
      <c r="AQ6" s="3" t="s">
        <v>653</v>
      </c>
      <c r="AS6" s="3" t="s">
        <v>653</v>
      </c>
      <c r="BD6" s="3" t="s">
        <v>653</v>
      </c>
      <c r="BE6" s="3" t="s">
        <v>362</v>
      </c>
      <c r="BH6" s="3" t="s">
        <v>427</v>
      </c>
      <c r="BI6" s="3" t="s">
        <v>653</v>
      </c>
      <c r="BK6" s="3" t="s">
        <v>653</v>
      </c>
      <c r="CI6" s="3" t="s">
        <v>388</v>
      </c>
      <c r="CJ6" s="3" t="s">
        <v>257</v>
      </c>
      <c r="CK6" s="3" t="s">
        <v>441</v>
      </c>
      <c r="CL6" s="3" t="s">
        <v>653</v>
      </c>
      <c r="CM6" s="3" t="s">
        <v>352</v>
      </c>
      <c r="CN6" s="3" t="s">
        <v>653</v>
      </c>
      <c r="CO6" s="3" t="s">
        <v>427</v>
      </c>
      <c r="CP6" s="3" t="s">
        <v>653</v>
      </c>
      <c r="CQ6" s="3" t="s">
        <v>427</v>
      </c>
      <c r="CR6" s="3" t="s">
        <v>653</v>
      </c>
    </row>
    <row r="7" spans="1:96" ht="12" customHeight="1">
      <c r="A7" s="2">
        <v>40665.514791666668</v>
      </c>
      <c r="E7" s="3">
        <v>4</v>
      </c>
      <c r="F7" s="3">
        <v>2</v>
      </c>
      <c r="G7" s="3">
        <v>3</v>
      </c>
      <c r="H7" s="3">
        <v>2</v>
      </c>
      <c r="I7" s="3">
        <v>3</v>
      </c>
      <c r="J7" s="3">
        <v>4</v>
      </c>
      <c r="K7" s="3">
        <v>2</v>
      </c>
      <c r="L7" s="3">
        <v>2</v>
      </c>
      <c r="M7" s="3">
        <v>5</v>
      </c>
      <c r="N7" s="3">
        <v>5</v>
      </c>
      <c r="O7" s="3">
        <v>5</v>
      </c>
      <c r="P7" s="3">
        <v>5</v>
      </c>
      <c r="Q7" s="3">
        <v>5</v>
      </c>
      <c r="R7" s="3">
        <v>5</v>
      </c>
      <c r="S7" s="3">
        <v>5</v>
      </c>
      <c r="T7" s="3">
        <v>3</v>
      </c>
      <c r="U7" s="3" t="s">
        <v>212</v>
      </c>
      <c r="V7" s="3">
        <v>3</v>
      </c>
      <c r="Y7" s="3">
        <v>4</v>
      </c>
      <c r="Z7" s="3">
        <v>3</v>
      </c>
      <c r="AA7" s="3">
        <v>2</v>
      </c>
      <c r="AB7" s="3">
        <v>3</v>
      </c>
      <c r="AC7" s="3">
        <v>4</v>
      </c>
      <c r="AD7" s="3">
        <v>1</v>
      </c>
      <c r="AE7" s="3">
        <v>4</v>
      </c>
      <c r="AF7" s="3">
        <v>4</v>
      </c>
      <c r="AG7" s="3">
        <v>5</v>
      </c>
      <c r="AH7" s="3">
        <v>3</v>
      </c>
      <c r="AI7" s="3">
        <v>3</v>
      </c>
      <c r="AJ7" s="3">
        <v>4</v>
      </c>
      <c r="AK7" s="3">
        <v>4</v>
      </c>
      <c r="AL7" s="3">
        <v>4</v>
      </c>
      <c r="AM7" s="3">
        <v>4</v>
      </c>
      <c r="AN7" s="3" t="s">
        <v>427</v>
      </c>
      <c r="AP7" s="3" t="s">
        <v>362</v>
      </c>
      <c r="AQ7" s="3" t="s">
        <v>439</v>
      </c>
      <c r="AS7" s="3" t="s">
        <v>362</v>
      </c>
      <c r="BD7" s="3" t="s">
        <v>362</v>
      </c>
      <c r="BE7" s="3" t="s">
        <v>362</v>
      </c>
      <c r="BH7" s="3" t="s">
        <v>427</v>
      </c>
      <c r="BI7" s="3" t="s">
        <v>427</v>
      </c>
      <c r="BK7" s="3" t="s">
        <v>362</v>
      </c>
      <c r="CI7" s="3" t="s">
        <v>5</v>
      </c>
      <c r="CJ7" s="3" t="s">
        <v>551</v>
      </c>
      <c r="CK7" s="3" t="s">
        <v>388</v>
      </c>
      <c r="CL7" s="3" t="s">
        <v>352</v>
      </c>
      <c r="CM7" s="3" t="s">
        <v>653</v>
      </c>
      <c r="CN7" s="3" t="s">
        <v>653</v>
      </c>
      <c r="CO7" s="3" t="s">
        <v>427</v>
      </c>
      <c r="CP7" s="3" t="s">
        <v>427</v>
      </c>
      <c r="CQ7" s="3" t="s">
        <v>427</v>
      </c>
      <c r="CR7" s="3" t="s">
        <v>427</v>
      </c>
    </row>
    <row r="8" spans="1:96" ht="12" customHeight="1">
      <c r="A8" s="2">
        <v>40665.517175925925</v>
      </c>
      <c r="E8" s="3">
        <v>4</v>
      </c>
      <c r="F8" s="3">
        <v>4</v>
      </c>
      <c r="G8" s="3">
        <v>4</v>
      </c>
      <c r="H8" s="3">
        <v>4</v>
      </c>
      <c r="I8" s="3">
        <v>3</v>
      </c>
      <c r="J8" s="3">
        <v>3</v>
      </c>
      <c r="K8" s="3">
        <v>4</v>
      </c>
      <c r="L8" s="3">
        <v>4</v>
      </c>
      <c r="M8" s="3">
        <v>4</v>
      </c>
      <c r="N8" s="3">
        <v>4</v>
      </c>
      <c r="O8" s="3">
        <v>4</v>
      </c>
      <c r="P8" s="3">
        <v>4</v>
      </c>
      <c r="Q8" s="3">
        <v>5</v>
      </c>
      <c r="R8" s="3">
        <v>4</v>
      </c>
      <c r="S8" s="3">
        <v>4</v>
      </c>
      <c r="T8" s="3">
        <v>3</v>
      </c>
      <c r="U8" s="3" t="s">
        <v>212</v>
      </c>
      <c r="V8" s="3">
        <v>4</v>
      </c>
      <c r="Y8" s="3">
        <v>4</v>
      </c>
      <c r="Z8" s="3">
        <v>3</v>
      </c>
      <c r="AA8" s="3">
        <v>3</v>
      </c>
      <c r="AB8" s="3">
        <v>4</v>
      </c>
      <c r="AC8" s="3">
        <v>4</v>
      </c>
      <c r="AD8" s="3">
        <v>4</v>
      </c>
      <c r="AE8" s="3">
        <v>5</v>
      </c>
      <c r="AF8" s="3">
        <v>3</v>
      </c>
      <c r="AG8" s="3">
        <v>2</v>
      </c>
      <c r="AH8" s="3">
        <v>4</v>
      </c>
      <c r="AI8" s="3">
        <v>4</v>
      </c>
      <c r="AJ8" s="3">
        <v>3</v>
      </c>
      <c r="AK8" s="3">
        <v>4</v>
      </c>
      <c r="AL8" s="3">
        <v>4</v>
      </c>
      <c r="AM8" s="3">
        <v>4</v>
      </c>
      <c r="AN8" s="3" t="s">
        <v>427</v>
      </c>
      <c r="AP8" s="3" t="s">
        <v>653</v>
      </c>
      <c r="AQ8" s="3" t="s">
        <v>352</v>
      </c>
      <c r="AS8" s="3" t="s">
        <v>653</v>
      </c>
      <c r="BD8" s="3" t="s">
        <v>362</v>
      </c>
      <c r="BE8" s="3" t="s">
        <v>653</v>
      </c>
      <c r="BH8" s="3" t="s">
        <v>427</v>
      </c>
      <c r="BI8" s="3" t="s">
        <v>362</v>
      </c>
      <c r="BK8" s="3" t="s">
        <v>653</v>
      </c>
      <c r="CI8" s="3" t="s">
        <v>32</v>
      </c>
      <c r="CJ8" s="3" t="s">
        <v>303</v>
      </c>
      <c r="CK8" s="3" t="s">
        <v>529</v>
      </c>
      <c r="CL8" s="3" t="s">
        <v>653</v>
      </c>
      <c r="CM8" s="3" t="s">
        <v>427</v>
      </c>
      <c r="CN8" s="3" t="s">
        <v>427</v>
      </c>
      <c r="CO8" s="3" t="s">
        <v>427</v>
      </c>
      <c r="CP8" s="3" t="s">
        <v>427</v>
      </c>
      <c r="CQ8" s="3" t="s">
        <v>427</v>
      </c>
      <c r="CR8" s="3" t="s">
        <v>653</v>
      </c>
    </row>
    <row r="9" spans="1:96" ht="12" customHeight="1">
      <c r="A9" s="2">
        <v>40665.518090277779</v>
      </c>
      <c r="E9" s="3">
        <v>5</v>
      </c>
      <c r="F9" s="3">
        <v>4</v>
      </c>
      <c r="G9" s="3">
        <v>5</v>
      </c>
      <c r="H9" s="3">
        <v>5</v>
      </c>
      <c r="I9" s="3">
        <v>4</v>
      </c>
      <c r="J9" s="3">
        <v>4</v>
      </c>
      <c r="K9" s="3">
        <v>4</v>
      </c>
      <c r="L9" s="3">
        <v>4</v>
      </c>
      <c r="M9" s="3">
        <v>5</v>
      </c>
      <c r="N9" s="3">
        <v>5</v>
      </c>
      <c r="O9" s="3">
        <v>5</v>
      </c>
      <c r="P9" s="3">
        <v>5</v>
      </c>
      <c r="Q9" s="3">
        <v>5</v>
      </c>
      <c r="R9" s="3">
        <v>5</v>
      </c>
      <c r="S9" s="3">
        <v>5</v>
      </c>
      <c r="T9" s="3">
        <v>5</v>
      </c>
      <c r="U9" s="3" t="s">
        <v>212</v>
      </c>
      <c r="V9" s="3">
        <v>3</v>
      </c>
      <c r="Y9" s="3">
        <v>5</v>
      </c>
      <c r="Z9" s="3">
        <v>5</v>
      </c>
      <c r="AA9" s="3">
        <v>4</v>
      </c>
      <c r="AB9" s="3">
        <v>3</v>
      </c>
      <c r="AC9" s="3">
        <v>5</v>
      </c>
      <c r="AD9" s="3">
        <v>2</v>
      </c>
      <c r="AE9" s="3">
        <v>5</v>
      </c>
      <c r="AF9" s="3">
        <v>5</v>
      </c>
      <c r="AG9" s="3">
        <v>4</v>
      </c>
      <c r="AH9" s="3">
        <v>5</v>
      </c>
      <c r="AI9" s="3">
        <v>5</v>
      </c>
      <c r="AJ9" s="3">
        <v>5</v>
      </c>
      <c r="AK9" s="3">
        <v>3</v>
      </c>
      <c r="AL9" s="3">
        <v>4</v>
      </c>
      <c r="AM9" s="3">
        <v>5</v>
      </c>
      <c r="AN9" s="3" t="s">
        <v>653</v>
      </c>
      <c r="AP9" s="3" t="s">
        <v>362</v>
      </c>
      <c r="AQ9" s="3" t="s">
        <v>362</v>
      </c>
      <c r="AS9" s="3" t="s">
        <v>362</v>
      </c>
      <c r="BD9" s="3" t="s">
        <v>362</v>
      </c>
      <c r="BE9" s="3" t="s">
        <v>362</v>
      </c>
      <c r="BH9" s="3" t="s">
        <v>653</v>
      </c>
      <c r="BI9" s="3" t="s">
        <v>362</v>
      </c>
      <c r="BK9" s="3" t="s">
        <v>362</v>
      </c>
      <c r="CI9" s="3" t="s">
        <v>449</v>
      </c>
      <c r="CJ9" s="3" t="s">
        <v>536</v>
      </c>
      <c r="CK9" s="3" t="s">
        <v>351</v>
      </c>
      <c r="CL9" s="3" t="s">
        <v>362</v>
      </c>
      <c r="CM9" s="3" t="s">
        <v>653</v>
      </c>
      <c r="CN9" s="3" t="s">
        <v>653</v>
      </c>
      <c r="CO9" s="3" t="s">
        <v>653</v>
      </c>
      <c r="CP9" s="3" t="s">
        <v>653</v>
      </c>
      <c r="CQ9" s="3" t="s">
        <v>653</v>
      </c>
      <c r="CR9" s="3" t="s">
        <v>352</v>
      </c>
    </row>
    <row r="10" spans="1:96" ht="12" customHeight="1">
      <c r="A10" s="2">
        <v>40665.518287037034</v>
      </c>
      <c r="E10" s="3">
        <v>3</v>
      </c>
      <c r="F10" s="3">
        <v>2</v>
      </c>
      <c r="G10" s="3">
        <v>3</v>
      </c>
      <c r="H10" s="3">
        <v>3</v>
      </c>
      <c r="I10" s="3">
        <v>3</v>
      </c>
      <c r="J10" s="3">
        <v>2</v>
      </c>
      <c r="K10" s="3">
        <v>4</v>
      </c>
      <c r="L10" s="3">
        <v>3</v>
      </c>
      <c r="M10" s="3">
        <v>4</v>
      </c>
      <c r="N10" s="3">
        <v>4</v>
      </c>
      <c r="O10" s="3">
        <v>4</v>
      </c>
      <c r="P10" s="3">
        <v>3</v>
      </c>
      <c r="Q10" s="3">
        <v>3</v>
      </c>
      <c r="R10" s="3">
        <v>3</v>
      </c>
      <c r="S10" s="3">
        <v>4</v>
      </c>
      <c r="T10" s="3">
        <v>2</v>
      </c>
      <c r="U10" s="3" t="s">
        <v>212</v>
      </c>
      <c r="V10" s="3">
        <v>2</v>
      </c>
      <c r="Y10" s="3">
        <v>3</v>
      </c>
      <c r="Z10" s="3">
        <v>3</v>
      </c>
      <c r="AA10" s="3">
        <v>3</v>
      </c>
      <c r="AB10" s="3">
        <v>4</v>
      </c>
      <c r="AC10" s="3">
        <v>3</v>
      </c>
      <c r="AD10" s="3">
        <v>4</v>
      </c>
      <c r="AE10" s="3">
        <v>4</v>
      </c>
      <c r="AF10" s="3">
        <v>2</v>
      </c>
      <c r="AG10" s="3">
        <v>3</v>
      </c>
      <c r="AH10" s="3">
        <v>3</v>
      </c>
      <c r="AI10" s="3">
        <v>4</v>
      </c>
      <c r="AJ10" s="3">
        <v>4</v>
      </c>
      <c r="AK10" s="3">
        <v>2</v>
      </c>
      <c r="AL10" s="3">
        <v>3</v>
      </c>
      <c r="AM10" s="3">
        <v>4</v>
      </c>
      <c r="AN10" s="3" t="s">
        <v>362</v>
      </c>
      <c r="AP10" s="3" t="s">
        <v>352</v>
      </c>
      <c r="AQ10" s="3" t="s">
        <v>362</v>
      </c>
      <c r="AS10" s="3" t="s">
        <v>352</v>
      </c>
      <c r="BD10" s="3" t="s">
        <v>427</v>
      </c>
      <c r="BE10" s="3" t="s">
        <v>362</v>
      </c>
      <c r="BH10" s="3" t="s">
        <v>427</v>
      </c>
      <c r="BI10" s="3" t="s">
        <v>427</v>
      </c>
      <c r="BK10" s="3" t="s">
        <v>362</v>
      </c>
      <c r="CI10" s="3" t="s">
        <v>496</v>
      </c>
      <c r="CJ10" s="3" t="s">
        <v>424</v>
      </c>
      <c r="CK10" s="3" t="s">
        <v>625</v>
      </c>
      <c r="CL10" s="3" t="s">
        <v>653</v>
      </c>
      <c r="CM10" s="3" t="s">
        <v>427</v>
      </c>
      <c r="CN10" s="3" t="s">
        <v>439</v>
      </c>
      <c r="CO10" s="3" t="s">
        <v>439</v>
      </c>
      <c r="CP10" s="3" t="s">
        <v>427</v>
      </c>
      <c r="CQ10" s="3" t="s">
        <v>427</v>
      </c>
      <c r="CR10" s="3" t="s">
        <v>352</v>
      </c>
    </row>
    <row r="11" spans="1:96" ht="12" customHeight="1">
      <c r="A11" s="2">
        <v>40665.522349537037</v>
      </c>
      <c r="E11" s="3">
        <v>3</v>
      </c>
      <c r="F11" s="3">
        <v>1</v>
      </c>
      <c r="G11" s="3">
        <v>1</v>
      </c>
      <c r="H11" s="3">
        <v>1</v>
      </c>
      <c r="I11" s="3">
        <v>2</v>
      </c>
      <c r="J11" s="3">
        <v>1</v>
      </c>
      <c r="K11" s="3">
        <v>2</v>
      </c>
      <c r="L11" s="3">
        <v>3</v>
      </c>
      <c r="M11" s="3">
        <v>4</v>
      </c>
      <c r="N11" s="3">
        <v>3</v>
      </c>
      <c r="O11" s="3">
        <v>4</v>
      </c>
      <c r="P11" s="3">
        <v>5</v>
      </c>
      <c r="Q11" s="3">
        <v>4</v>
      </c>
      <c r="R11" s="3">
        <v>4</v>
      </c>
      <c r="S11" s="3">
        <v>4</v>
      </c>
      <c r="T11" s="3">
        <v>4</v>
      </c>
      <c r="U11" s="3" t="s">
        <v>212</v>
      </c>
      <c r="V11" s="3">
        <v>3</v>
      </c>
      <c r="Y11" s="3">
        <v>3</v>
      </c>
      <c r="Z11" s="3">
        <v>2</v>
      </c>
      <c r="AA11" s="3">
        <v>3</v>
      </c>
      <c r="AB11" s="3">
        <v>4</v>
      </c>
      <c r="AC11" s="3">
        <v>4</v>
      </c>
      <c r="AD11" s="3">
        <v>3</v>
      </c>
      <c r="AE11" s="3">
        <v>4</v>
      </c>
      <c r="AF11" s="3">
        <v>3</v>
      </c>
      <c r="AG11" s="3">
        <v>3</v>
      </c>
      <c r="AH11" s="3">
        <v>4</v>
      </c>
      <c r="AI11" s="3">
        <v>4</v>
      </c>
      <c r="AJ11" s="3">
        <v>3</v>
      </c>
      <c r="AK11" s="3">
        <v>3</v>
      </c>
      <c r="AL11" s="3">
        <v>3</v>
      </c>
      <c r="AM11" s="3">
        <v>4</v>
      </c>
      <c r="AN11" s="3" t="s">
        <v>427</v>
      </c>
      <c r="AP11" s="3" t="s">
        <v>427</v>
      </c>
      <c r="AQ11" s="3" t="s">
        <v>439</v>
      </c>
      <c r="AS11" s="3" t="s">
        <v>427</v>
      </c>
      <c r="BD11" s="3" t="s">
        <v>439</v>
      </c>
      <c r="BE11" s="3" t="s">
        <v>362</v>
      </c>
      <c r="BH11" s="3" t="s">
        <v>439</v>
      </c>
      <c r="BI11" s="3" t="s">
        <v>362</v>
      </c>
      <c r="BK11" s="3" t="s">
        <v>362</v>
      </c>
      <c r="CI11" s="3" t="s">
        <v>338</v>
      </c>
      <c r="CJ11" s="3" t="s">
        <v>416</v>
      </c>
      <c r="CK11" s="3" t="s">
        <v>238</v>
      </c>
      <c r="CL11" s="3" t="s">
        <v>427</v>
      </c>
      <c r="CM11" s="3" t="s">
        <v>427</v>
      </c>
      <c r="CN11" s="3" t="s">
        <v>427</v>
      </c>
      <c r="CO11" s="3" t="s">
        <v>439</v>
      </c>
      <c r="CP11" s="3" t="s">
        <v>352</v>
      </c>
      <c r="CQ11" s="3" t="s">
        <v>439</v>
      </c>
      <c r="CR11" s="3" t="s">
        <v>362</v>
      </c>
    </row>
    <row r="12" spans="1:96" ht="12" customHeight="1">
      <c r="A12" s="2">
        <v>40665.522905092592</v>
      </c>
      <c r="E12" s="3">
        <v>5</v>
      </c>
      <c r="F12" s="3">
        <v>4</v>
      </c>
      <c r="G12" s="3">
        <v>4</v>
      </c>
      <c r="H12" s="3">
        <v>5</v>
      </c>
      <c r="I12" s="3">
        <v>5</v>
      </c>
      <c r="J12" s="3">
        <v>4</v>
      </c>
      <c r="K12" s="3">
        <v>5</v>
      </c>
      <c r="L12" s="3">
        <v>5</v>
      </c>
      <c r="M12" s="3">
        <v>5</v>
      </c>
      <c r="N12" s="3">
        <v>5</v>
      </c>
      <c r="O12" s="3">
        <v>5</v>
      </c>
      <c r="P12" s="3">
        <v>4</v>
      </c>
      <c r="Q12" s="3">
        <v>5</v>
      </c>
      <c r="R12" s="3">
        <v>4</v>
      </c>
      <c r="S12" s="3">
        <v>4</v>
      </c>
      <c r="T12" s="3">
        <v>4</v>
      </c>
      <c r="U12" s="3" t="s">
        <v>212</v>
      </c>
      <c r="V12" s="3">
        <v>4</v>
      </c>
      <c r="Y12" s="3">
        <v>3</v>
      </c>
      <c r="Z12" s="3">
        <v>3</v>
      </c>
      <c r="AA12" s="3">
        <v>3</v>
      </c>
      <c r="AB12" s="3">
        <v>2</v>
      </c>
      <c r="AC12" s="3">
        <v>3</v>
      </c>
      <c r="AD12" s="3">
        <v>4</v>
      </c>
      <c r="AE12" s="3">
        <v>4</v>
      </c>
      <c r="AF12" s="3">
        <v>4</v>
      </c>
      <c r="AG12" s="3">
        <v>4</v>
      </c>
      <c r="AH12" s="3">
        <v>5</v>
      </c>
      <c r="AI12" s="3">
        <v>4</v>
      </c>
      <c r="AJ12" s="3">
        <v>4</v>
      </c>
      <c r="AK12" s="3">
        <v>3</v>
      </c>
      <c r="AL12" s="3">
        <v>4</v>
      </c>
      <c r="AM12" s="3">
        <v>4</v>
      </c>
      <c r="AN12" s="3" t="s">
        <v>427</v>
      </c>
      <c r="AP12" s="3" t="s">
        <v>362</v>
      </c>
      <c r="AQ12" s="3" t="s">
        <v>653</v>
      </c>
      <c r="AS12" s="3" t="s">
        <v>653</v>
      </c>
      <c r="BD12" s="3" t="s">
        <v>427</v>
      </c>
      <c r="BE12" s="3" t="s">
        <v>362</v>
      </c>
      <c r="BH12" s="3" t="s">
        <v>427</v>
      </c>
      <c r="BI12" s="3" t="s">
        <v>427</v>
      </c>
      <c r="BK12" s="3" t="s">
        <v>362</v>
      </c>
      <c r="CI12" s="3" t="s">
        <v>520</v>
      </c>
      <c r="CJ12" s="3" t="s">
        <v>223</v>
      </c>
      <c r="CK12" s="3" t="s">
        <v>388</v>
      </c>
      <c r="CL12" s="3" t="s">
        <v>653</v>
      </c>
      <c r="CM12" s="3" t="s">
        <v>352</v>
      </c>
      <c r="CN12" s="3" t="s">
        <v>427</v>
      </c>
      <c r="CO12" s="3" t="s">
        <v>439</v>
      </c>
      <c r="CP12" s="3" t="s">
        <v>427</v>
      </c>
      <c r="CQ12" s="3" t="s">
        <v>427</v>
      </c>
      <c r="CR12" s="3" t="s">
        <v>427</v>
      </c>
    </row>
    <row r="13" spans="1:96" ht="12" customHeight="1">
      <c r="A13" s="2">
        <v>40665.523449074077</v>
      </c>
      <c r="E13" s="3">
        <v>4</v>
      </c>
      <c r="F13" s="3">
        <v>2</v>
      </c>
      <c r="G13" s="3">
        <v>4</v>
      </c>
      <c r="H13" s="3">
        <v>2</v>
      </c>
      <c r="I13" s="3">
        <v>1</v>
      </c>
      <c r="J13" s="3">
        <v>1</v>
      </c>
      <c r="K13" s="3">
        <v>1</v>
      </c>
      <c r="L13" s="3">
        <v>2</v>
      </c>
      <c r="M13" s="3">
        <v>5</v>
      </c>
      <c r="N13" s="3">
        <v>5</v>
      </c>
      <c r="O13" s="3">
        <v>5</v>
      </c>
      <c r="P13" s="3">
        <v>5</v>
      </c>
      <c r="Q13" s="3">
        <v>5</v>
      </c>
      <c r="R13" s="3">
        <v>5</v>
      </c>
      <c r="S13" s="3">
        <v>5</v>
      </c>
      <c r="T13" s="3">
        <v>4</v>
      </c>
      <c r="U13" s="3" t="s">
        <v>212</v>
      </c>
      <c r="V13" s="3">
        <v>3</v>
      </c>
      <c r="Y13" s="3">
        <v>3</v>
      </c>
      <c r="Z13" s="3">
        <v>3</v>
      </c>
      <c r="AA13" s="3">
        <v>4</v>
      </c>
      <c r="AB13" s="3">
        <v>2</v>
      </c>
      <c r="AC13" s="3">
        <v>1</v>
      </c>
      <c r="AD13" s="3">
        <v>2</v>
      </c>
      <c r="AE13" s="3">
        <v>5</v>
      </c>
      <c r="AF13" s="3">
        <v>5</v>
      </c>
      <c r="AG13" s="3">
        <v>5</v>
      </c>
      <c r="AH13" s="3">
        <v>5</v>
      </c>
      <c r="AI13" s="3">
        <v>5</v>
      </c>
      <c r="AJ13" s="3">
        <v>5</v>
      </c>
      <c r="AK13" s="3">
        <v>5</v>
      </c>
      <c r="AL13" s="3">
        <v>5</v>
      </c>
      <c r="AM13" s="3">
        <v>5</v>
      </c>
      <c r="AN13" s="3" t="s">
        <v>352</v>
      </c>
      <c r="AP13" s="3" t="s">
        <v>352</v>
      </c>
      <c r="AQ13" s="3" t="s">
        <v>352</v>
      </c>
      <c r="AS13" s="3" t="s">
        <v>362</v>
      </c>
      <c r="BD13" s="3" t="s">
        <v>653</v>
      </c>
      <c r="BE13" s="3" t="s">
        <v>362</v>
      </c>
      <c r="BH13" s="3" t="s">
        <v>439</v>
      </c>
      <c r="BI13" s="3" t="s">
        <v>362</v>
      </c>
      <c r="BK13" s="3" t="s">
        <v>362</v>
      </c>
      <c r="CI13" s="3" t="s">
        <v>290</v>
      </c>
      <c r="CJ13" s="3" t="s">
        <v>328</v>
      </c>
      <c r="CK13" s="3" t="s">
        <v>647</v>
      </c>
      <c r="CL13" s="3" t="s">
        <v>362</v>
      </c>
      <c r="CM13" s="3" t="s">
        <v>352</v>
      </c>
      <c r="CN13" s="3" t="s">
        <v>352</v>
      </c>
      <c r="CO13" s="3" t="s">
        <v>439</v>
      </c>
      <c r="CP13" s="3" t="s">
        <v>352</v>
      </c>
      <c r="CQ13" s="3" t="s">
        <v>439</v>
      </c>
      <c r="CR13" s="3" t="s">
        <v>439</v>
      </c>
    </row>
    <row r="14" spans="1:96" ht="12" customHeight="1">
      <c r="A14" s="2">
        <v>40665.52407407407</v>
      </c>
      <c r="E14" s="3">
        <v>1</v>
      </c>
      <c r="F14" s="3">
        <v>4</v>
      </c>
      <c r="G14" s="3">
        <v>4</v>
      </c>
      <c r="H14" s="3">
        <v>5</v>
      </c>
      <c r="I14" s="3">
        <v>4</v>
      </c>
      <c r="J14" s="3">
        <v>2</v>
      </c>
      <c r="K14" s="3">
        <v>4</v>
      </c>
      <c r="L14" s="3">
        <v>1</v>
      </c>
      <c r="M14" s="3">
        <v>5</v>
      </c>
      <c r="N14" s="3">
        <v>5</v>
      </c>
      <c r="O14" s="3">
        <v>3</v>
      </c>
      <c r="P14" s="3">
        <v>5</v>
      </c>
      <c r="Q14" s="3">
        <v>5</v>
      </c>
      <c r="R14" s="3">
        <v>5</v>
      </c>
      <c r="S14" s="3">
        <v>5</v>
      </c>
      <c r="T14" s="3">
        <v>4</v>
      </c>
      <c r="U14" s="3" t="s">
        <v>212</v>
      </c>
      <c r="V14" s="3">
        <v>1</v>
      </c>
      <c r="Y14" s="3">
        <v>5</v>
      </c>
      <c r="Z14" s="3">
        <v>3</v>
      </c>
      <c r="AA14" s="3">
        <v>5</v>
      </c>
      <c r="AB14" s="3">
        <v>1</v>
      </c>
      <c r="AC14" s="3">
        <v>5</v>
      </c>
      <c r="AD14" s="3">
        <v>5</v>
      </c>
      <c r="AE14" s="3">
        <v>5</v>
      </c>
      <c r="AF14" s="3">
        <v>5</v>
      </c>
      <c r="AG14" s="3">
        <v>4</v>
      </c>
      <c r="AH14" s="3">
        <v>3</v>
      </c>
      <c r="AI14" s="3">
        <v>3</v>
      </c>
      <c r="AJ14" s="3">
        <v>2</v>
      </c>
      <c r="AK14" s="3">
        <v>3</v>
      </c>
      <c r="AL14" s="3">
        <v>5</v>
      </c>
      <c r="AM14" s="3">
        <v>5</v>
      </c>
      <c r="AN14" s="3" t="s">
        <v>352</v>
      </c>
      <c r="AP14" s="3" t="s">
        <v>362</v>
      </c>
      <c r="AQ14" s="3" t="s">
        <v>352</v>
      </c>
      <c r="AS14" s="3" t="s">
        <v>427</v>
      </c>
      <c r="BD14" s="3" t="s">
        <v>362</v>
      </c>
      <c r="BE14" s="3" t="s">
        <v>362</v>
      </c>
      <c r="BH14" s="3" t="s">
        <v>427</v>
      </c>
      <c r="BI14" s="3" t="s">
        <v>653</v>
      </c>
      <c r="BK14" s="3" t="s">
        <v>653</v>
      </c>
      <c r="CI14" s="3" t="s">
        <v>418</v>
      </c>
      <c r="CJ14" s="3" t="s">
        <v>434</v>
      </c>
      <c r="CK14" s="3" t="s">
        <v>113</v>
      </c>
      <c r="CL14" s="3" t="s">
        <v>362</v>
      </c>
      <c r="CM14" s="3" t="s">
        <v>427</v>
      </c>
      <c r="CN14" s="3" t="s">
        <v>427</v>
      </c>
      <c r="CO14" s="3" t="s">
        <v>427</v>
      </c>
      <c r="CP14" s="3" t="s">
        <v>653</v>
      </c>
      <c r="CQ14" s="3" t="s">
        <v>427</v>
      </c>
      <c r="CR14" s="3" t="s">
        <v>427</v>
      </c>
    </row>
    <row r="15" spans="1:96" ht="12" customHeight="1">
      <c r="A15" s="2">
        <v>40665.524409722224</v>
      </c>
      <c r="E15" s="3">
        <v>4</v>
      </c>
      <c r="F15" s="3">
        <v>3</v>
      </c>
      <c r="G15" s="3">
        <v>4</v>
      </c>
      <c r="H15" s="3">
        <v>4</v>
      </c>
      <c r="I15" s="3">
        <v>3</v>
      </c>
      <c r="J15" s="3">
        <v>3</v>
      </c>
      <c r="K15" s="3">
        <v>3</v>
      </c>
      <c r="L15" s="3">
        <v>3</v>
      </c>
      <c r="M15" s="3">
        <v>4</v>
      </c>
      <c r="N15" s="3">
        <v>4</v>
      </c>
      <c r="O15" s="3">
        <v>4</v>
      </c>
      <c r="P15" s="3">
        <v>4</v>
      </c>
      <c r="Q15" s="3">
        <v>3</v>
      </c>
      <c r="R15" s="3">
        <v>3</v>
      </c>
      <c r="S15" s="3">
        <v>4</v>
      </c>
      <c r="T15" s="3">
        <v>1</v>
      </c>
      <c r="U15" s="3" t="s">
        <v>212</v>
      </c>
      <c r="V15" s="3">
        <v>3</v>
      </c>
      <c r="Y15" s="3">
        <v>4</v>
      </c>
      <c r="Z15" s="3">
        <v>3</v>
      </c>
      <c r="AA15" s="3">
        <v>3</v>
      </c>
      <c r="AB15" s="3">
        <v>3</v>
      </c>
      <c r="AC15" s="3">
        <v>3</v>
      </c>
      <c r="AD15" s="3">
        <v>3</v>
      </c>
      <c r="AE15" s="3">
        <v>4</v>
      </c>
      <c r="AF15" s="3">
        <v>4</v>
      </c>
      <c r="AG15" s="3">
        <v>3</v>
      </c>
      <c r="AH15" s="3">
        <v>4</v>
      </c>
      <c r="AI15" s="3">
        <v>3</v>
      </c>
      <c r="AJ15" s="3">
        <v>3</v>
      </c>
      <c r="AK15" s="3">
        <v>4</v>
      </c>
      <c r="AL15" s="3">
        <v>4</v>
      </c>
      <c r="AM15" s="3">
        <v>5</v>
      </c>
      <c r="AN15" s="3" t="s">
        <v>427</v>
      </c>
      <c r="AP15" s="3" t="s">
        <v>362</v>
      </c>
      <c r="AQ15" s="3" t="s">
        <v>439</v>
      </c>
      <c r="AS15" s="3" t="s">
        <v>362</v>
      </c>
      <c r="BD15" s="3" t="s">
        <v>439</v>
      </c>
      <c r="BE15" s="3" t="s">
        <v>427</v>
      </c>
      <c r="BH15" s="3" t="s">
        <v>439</v>
      </c>
      <c r="BI15" s="3" t="s">
        <v>439</v>
      </c>
      <c r="BK15" s="3" t="s">
        <v>352</v>
      </c>
      <c r="CI15" s="3" t="s">
        <v>407</v>
      </c>
      <c r="CJ15" s="3" t="s">
        <v>554</v>
      </c>
      <c r="CK15" s="3" t="s">
        <v>192</v>
      </c>
      <c r="CL15" s="3" t="s">
        <v>362</v>
      </c>
      <c r="CM15" s="3" t="s">
        <v>439</v>
      </c>
      <c r="CN15" s="3" t="s">
        <v>439</v>
      </c>
      <c r="CO15" s="3" t="s">
        <v>439</v>
      </c>
      <c r="CP15" s="3" t="s">
        <v>427</v>
      </c>
      <c r="CQ15" s="3" t="s">
        <v>439</v>
      </c>
      <c r="CR15" s="3" t="s">
        <v>439</v>
      </c>
    </row>
    <row r="16" spans="1:96" ht="12" customHeight="1">
      <c r="A16" s="2">
        <v>40665.524675925924</v>
      </c>
      <c r="E16" s="3">
        <v>4</v>
      </c>
      <c r="F16" s="3">
        <v>5</v>
      </c>
      <c r="G16" s="3">
        <v>5</v>
      </c>
      <c r="H16" s="3">
        <v>5</v>
      </c>
      <c r="I16" s="3">
        <v>5</v>
      </c>
      <c r="J16" s="3">
        <v>4</v>
      </c>
      <c r="K16" s="3">
        <v>5</v>
      </c>
      <c r="L16" s="3">
        <v>5</v>
      </c>
      <c r="M16" s="3">
        <v>4</v>
      </c>
      <c r="N16" s="3">
        <v>5</v>
      </c>
      <c r="O16" s="3">
        <v>4</v>
      </c>
      <c r="P16" s="3">
        <v>4</v>
      </c>
      <c r="Q16" s="3">
        <v>2</v>
      </c>
      <c r="R16" s="3">
        <v>2</v>
      </c>
      <c r="S16" s="3">
        <v>4</v>
      </c>
      <c r="T16" s="3">
        <v>4</v>
      </c>
      <c r="U16" s="3" t="s">
        <v>212</v>
      </c>
      <c r="V16" s="3">
        <v>4</v>
      </c>
      <c r="Y16" s="3">
        <v>3</v>
      </c>
      <c r="Z16" s="3">
        <v>2</v>
      </c>
      <c r="AA16" s="3">
        <v>4</v>
      </c>
      <c r="AB16" s="3">
        <v>4</v>
      </c>
      <c r="AC16" s="3">
        <v>4</v>
      </c>
      <c r="AD16" s="3">
        <v>3</v>
      </c>
      <c r="AE16" s="3">
        <v>4</v>
      </c>
      <c r="AF16" s="3">
        <v>5</v>
      </c>
      <c r="AG16" s="3">
        <v>4</v>
      </c>
      <c r="AH16" s="3">
        <v>3</v>
      </c>
      <c r="AI16" s="3">
        <v>4</v>
      </c>
      <c r="AJ16" s="3">
        <v>2</v>
      </c>
      <c r="AK16" s="3">
        <v>3</v>
      </c>
      <c r="AL16" s="3">
        <v>4</v>
      </c>
      <c r="AM16" s="3">
        <v>4</v>
      </c>
      <c r="AN16" s="3" t="s">
        <v>427</v>
      </c>
      <c r="AP16" s="3" t="s">
        <v>352</v>
      </c>
      <c r="AQ16" s="3" t="s">
        <v>653</v>
      </c>
      <c r="AS16" s="3" t="s">
        <v>352</v>
      </c>
      <c r="BD16" s="3" t="s">
        <v>427</v>
      </c>
      <c r="BE16" s="3" t="s">
        <v>653</v>
      </c>
      <c r="BH16" s="3" t="s">
        <v>653</v>
      </c>
      <c r="BI16" s="3" t="s">
        <v>653</v>
      </c>
      <c r="BK16" s="3" t="s">
        <v>362</v>
      </c>
      <c r="CI16" s="3" t="s">
        <v>108</v>
      </c>
      <c r="CJ16" s="3" t="s">
        <v>33</v>
      </c>
      <c r="CK16" s="3" t="s">
        <v>10</v>
      </c>
      <c r="CL16" s="3" t="s">
        <v>362</v>
      </c>
      <c r="CM16" s="3" t="s">
        <v>352</v>
      </c>
      <c r="CN16" s="3" t="s">
        <v>653</v>
      </c>
      <c r="CO16" s="3" t="s">
        <v>439</v>
      </c>
      <c r="CP16" s="3" t="s">
        <v>439</v>
      </c>
      <c r="CQ16" s="3" t="s">
        <v>439</v>
      </c>
      <c r="CR16" s="3" t="s">
        <v>653</v>
      </c>
    </row>
    <row r="17" spans="1:96" ht="12" customHeight="1">
      <c r="A17" s="2">
        <v>40665.524837962963</v>
      </c>
      <c r="E17" s="3">
        <v>5</v>
      </c>
      <c r="F17" s="3">
        <v>4</v>
      </c>
      <c r="G17" s="3">
        <v>4</v>
      </c>
      <c r="H17" s="3">
        <v>4</v>
      </c>
      <c r="I17" s="3">
        <v>4</v>
      </c>
      <c r="J17" s="3">
        <v>4</v>
      </c>
      <c r="K17" s="3">
        <v>3</v>
      </c>
      <c r="L17" s="3">
        <v>4</v>
      </c>
      <c r="M17" s="3">
        <v>3</v>
      </c>
      <c r="N17" s="3">
        <v>3</v>
      </c>
      <c r="O17" s="3">
        <v>5</v>
      </c>
      <c r="P17" s="3">
        <v>3</v>
      </c>
      <c r="Q17" s="3">
        <v>4</v>
      </c>
      <c r="R17" s="3">
        <v>4</v>
      </c>
      <c r="S17" s="3">
        <v>5</v>
      </c>
      <c r="T17" s="3">
        <v>3</v>
      </c>
      <c r="U17" s="3" t="s">
        <v>212</v>
      </c>
      <c r="V17" s="3">
        <v>3</v>
      </c>
      <c r="Y17" s="3">
        <v>4</v>
      </c>
      <c r="Z17" s="3">
        <v>3</v>
      </c>
      <c r="AA17" s="3">
        <v>3</v>
      </c>
      <c r="AB17" s="3">
        <v>4</v>
      </c>
      <c r="AC17" s="3">
        <v>4</v>
      </c>
      <c r="AD17" s="3">
        <v>5</v>
      </c>
      <c r="AE17" s="3">
        <v>3</v>
      </c>
      <c r="AF17" s="3">
        <v>3</v>
      </c>
      <c r="AG17" s="3">
        <v>3</v>
      </c>
      <c r="AH17" s="3">
        <v>5</v>
      </c>
      <c r="AI17" s="3">
        <v>4</v>
      </c>
      <c r="AJ17" s="3">
        <v>3</v>
      </c>
      <c r="AK17" s="3">
        <v>3</v>
      </c>
      <c r="AL17" s="3">
        <v>3</v>
      </c>
      <c r="AM17" s="3">
        <v>3</v>
      </c>
      <c r="AN17" s="3" t="s">
        <v>427</v>
      </c>
      <c r="AP17" s="3" t="s">
        <v>427</v>
      </c>
      <c r="AQ17" s="3" t="s">
        <v>439</v>
      </c>
      <c r="AS17" s="3" t="s">
        <v>427</v>
      </c>
      <c r="BD17" s="3" t="s">
        <v>653</v>
      </c>
      <c r="BE17" s="3" t="s">
        <v>362</v>
      </c>
      <c r="BH17" s="3" t="s">
        <v>439</v>
      </c>
      <c r="BI17" s="3" t="s">
        <v>653</v>
      </c>
      <c r="BK17" s="3" t="s">
        <v>427</v>
      </c>
      <c r="CI17" s="3" t="s">
        <v>202</v>
      </c>
      <c r="CJ17" s="3" t="s">
        <v>319</v>
      </c>
      <c r="CK17" s="3" t="s">
        <v>263</v>
      </c>
      <c r="CL17" s="3" t="s">
        <v>427</v>
      </c>
      <c r="CM17" s="3" t="s">
        <v>427</v>
      </c>
      <c r="CN17" s="3" t="s">
        <v>427</v>
      </c>
      <c r="CO17" s="3" t="s">
        <v>439</v>
      </c>
      <c r="CP17" s="3" t="s">
        <v>439</v>
      </c>
      <c r="CQ17" s="3" t="s">
        <v>439</v>
      </c>
      <c r="CR17" s="3" t="s">
        <v>362</v>
      </c>
    </row>
    <row r="18" spans="1:96" ht="12" customHeight="1">
      <c r="A18" s="2">
        <v>40665.525150462963</v>
      </c>
      <c r="E18" s="3">
        <v>5</v>
      </c>
      <c r="F18" s="3">
        <v>5</v>
      </c>
      <c r="G18" s="3">
        <v>5</v>
      </c>
      <c r="H18" s="3">
        <v>5</v>
      </c>
      <c r="I18" s="3">
        <v>5</v>
      </c>
      <c r="J18" s="3">
        <v>3</v>
      </c>
      <c r="K18" s="3">
        <v>5</v>
      </c>
      <c r="L18" s="3">
        <v>5</v>
      </c>
      <c r="M18" s="3">
        <v>5</v>
      </c>
      <c r="N18" s="3">
        <v>5</v>
      </c>
      <c r="O18" s="3">
        <v>5</v>
      </c>
      <c r="P18" s="3">
        <v>4</v>
      </c>
      <c r="Q18" s="3">
        <v>5</v>
      </c>
      <c r="R18" s="3">
        <v>5</v>
      </c>
      <c r="S18" s="3">
        <v>4</v>
      </c>
      <c r="T18" s="3">
        <v>4</v>
      </c>
      <c r="U18" s="3" t="s">
        <v>212</v>
      </c>
      <c r="V18" s="3">
        <v>2</v>
      </c>
      <c r="Y18" s="3">
        <v>5</v>
      </c>
      <c r="Z18" s="3">
        <v>4</v>
      </c>
      <c r="AA18" s="3">
        <v>1</v>
      </c>
      <c r="AB18" s="3">
        <v>1</v>
      </c>
      <c r="AC18" s="3">
        <v>5</v>
      </c>
      <c r="AD18" s="3">
        <v>1</v>
      </c>
      <c r="AE18" s="3">
        <v>5</v>
      </c>
      <c r="AF18" s="3">
        <v>3</v>
      </c>
      <c r="AG18" s="3">
        <v>3</v>
      </c>
      <c r="AH18" s="3">
        <v>5</v>
      </c>
      <c r="AI18" s="3">
        <v>5</v>
      </c>
      <c r="AJ18" s="3">
        <v>5</v>
      </c>
      <c r="AK18" s="3">
        <v>4</v>
      </c>
      <c r="AL18" s="3">
        <v>5</v>
      </c>
      <c r="AM18" s="3">
        <v>5</v>
      </c>
      <c r="AN18" s="3" t="s">
        <v>362</v>
      </c>
      <c r="AP18" s="3" t="s">
        <v>352</v>
      </c>
      <c r="AQ18" s="3" t="s">
        <v>439</v>
      </c>
      <c r="AS18" s="3" t="s">
        <v>352</v>
      </c>
      <c r="BD18" s="3" t="s">
        <v>362</v>
      </c>
      <c r="BE18" s="3" t="s">
        <v>362</v>
      </c>
      <c r="BH18" s="3" t="s">
        <v>439</v>
      </c>
      <c r="BI18" s="3" t="s">
        <v>352</v>
      </c>
      <c r="BK18" s="3" t="s">
        <v>352</v>
      </c>
      <c r="CI18" s="3" t="s">
        <v>649</v>
      </c>
      <c r="CJ18" s="3" t="s">
        <v>296</v>
      </c>
      <c r="CK18" s="3" t="s">
        <v>1</v>
      </c>
      <c r="CL18" s="3" t="s">
        <v>653</v>
      </c>
      <c r="CM18" s="3" t="s">
        <v>653</v>
      </c>
      <c r="CN18" s="3" t="s">
        <v>427</v>
      </c>
      <c r="CO18" s="3" t="s">
        <v>653</v>
      </c>
      <c r="CP18" s="3" t="s">
        <v>427</v>
      </c>
      <c r="CQ18" s="3" t="s">
        <v>439</v>
      </c>
      <c r="CR18" s="3" t="s">
        <v>352</v>
      </c>
    </row>
    <row r="19" spans="1:96" ht="12" customHeight="1">
      <c r="A19" s="2">
        <v>40665.525590277779</v>
      </c>
      <c r="E19" s="3">
        <v>3</v>
      </c>
      <c r="F19" s="3">
        <v>1</v>
      </c>
      <c r="G19" s="3">
        <v>4</v>
      </c>
      <c r="H19" s="3">
        <v>1</v>
      </c>
      <c r="I19" s="3">
        <v>2</v>
      </c>
      <c r="J19" s="3">
        <v>2</v>
      </c>
      <c r="K19" s="3">
        <v>5</v>
      </c>
      <c r="L19" s="3">
        <v>2</v>
      </c>
      <c r="M19" s="3">
        <v>5</v>
      </c>
      <c r="N19" s="3">
        <v>4</v>
      </c>
      <c r="O19" s="3">
        <v>4</v>
      </c>
      <c r="P19" s="3">
        <v>4</v>
      </c>
      <c r="Q19" s="3">
        <v>5</v>
      </c>
      <c r="R19" s="3">
        <v>3</v>
      </c>
      <c r="S19" s="3">
        <v>5</v>
      </c>
      <c r="T19" s="3">
        <v>5</v>
      </c>
      <c r="U19" s="3" t="s">
        <v>212</v>
      </c>
      <c r="V19" s="3">
        <v>1</v>
      </c>
      <c r="Y19" s="3">
        <v>5</v>
      </c>
      <c r="Z19" s="3">
        <v>5</v>
      </c>
      <c r="AA19" s="3">
        <v>2</v>
      </c>
      <c r="AB19" s="3">
        <v>4</v>
      </c>
      <c r="AC19" s="3">
        <v>1</v>
      </c>
      <c r="AD19" s="3">
        <v>2</v>
      </c>
      <c r="AE19" s="3">
        <v>5</v>
      </c>
      <c r="AF19" s="3">
        <v>5</v>
      </c>
      <c r="AG19" s="3">
        <v>3</v>
      </c>
      <c r="AH19" s="3">
        <v>5</v>
      </c>
      <c r="AI19" s="3">
        <v>5</v>
      </c>
      <c r="AJ19" s="3">
        <v>5</v>
      </c>
      <c r="AK19" s="3">
        <v>4</v>
      </c>
      <c r="AL19" s="3">
        <v>5</v>
      </c>
      <c r="AM19" s="3">
        <v>5</v>
      </c>
      <c r="AN19" s="3" t="s">
        <v>427</v>
      </c>
      <c r="AP19" s="3" t="s">
        <v>362</v>
      </c>
      <c r="AQ19" s="3" t="s">
        <v>362</v>
      </c>
      <c r="AS19" s="3" t="s">
        <v>362</v>
      </c>
      <c r="BD19" s="3" t="s">
        <v>362</v>
      </c>
      <c r="BE19" s="3" t="s">
        <v>362</v>
      </c>
      <c r="BH19" s="3" t="s">
        <v>653</v>
      </c>
      <c r="BI19" s="3" t="s">
        <v>653</v>
      </c>
      <c r="BK19" s="3" t="s">
        <v>362</v>
      </c>
      <c r="CI19" s="3" t="s">
        <v>109</v>
      </c>
      <c r="CJ19" s="3" t="s">
        <v>440</v>
      </c>
      <c r="CK19" s="3" t="s">
        <v>246</v>
      </c>
      <c r="CL19" s="3" t="s">
        <v>362</v>
      </c>
      <c r="CM19" s="3" t="s">
        <v>653</v>
      </c>
      <c r="CN19" s="3" t="s">
        <v>653</v>
      </c>
      <c r="CO19" s="3" t="s">
        <v>653</v>
      </c>
      <c r="CP19" s="3" t="s">
        <v>653</v>
      </c>
      <c r="CQ19" s="3" t="s">
        <v>653</v>
      </c>
      <c r="CR19" s="3" t="s">
        <v>362</v>
      </c>
    </row>
    <row r="20" spans="1:96" ht="12" customHeight="1">
      <c r="A20" s="2">
        <v>40665.525821759264</v>
      </c>
      <c r="E20" s="3">
        <v>5</v>
      </c>
      <c r="F20" s="3">
        <v>4</v>
      </c>
      <c r="G20" s="3">
        <v>4</v>
      </c>
      <c r="H20" s="3">
        <v>5</v>
      </c>
      <c r="I20" s="3">
        <v>4</v>
      </c>
      <c r="J20" s="3">
        <v>3</v>
      </c>
      <c r="K20" s="3">
        <v>4</v>
      </c>
      <c r="L20" s="3">
        <v>2</v>
      </c>
      <c r="M20" s="3">
        <v>5</v>
      </c>
      <c r="N20" s="3">
        <v>4</v>
      </c>
      <c r="O20" s="3">
        <v>4</v>
      </c>
      <c r="P20" s="3">
        <v>2</v>
      </c>
      <c r="Q20" s="3">
        <v>2</v>
      </c>
      <c r="R20" s="3">
        <v>3</v>
      </c>
      <c r="S20" s="3">
        <v>4</v>
      </c>
      <c r="T20" s="3">
        <v>2</v>
      </c>
      <c r="U20" s="3" t="s">
        <v>212</v>
      </c>
      <c r="V20" s="3">
        <v>4</v>
      </c>
      <c r="Y20" s="3">
        <v>4</v>
      </c>
      <c r="Z20" s="3">
        <v>2</v>
      </c>
      <c r="AA20" s="3">
        <v>2</v>
      </c>
      <c r="AB20" s="3">
        <v>3</v>
      </c>
      <c r="AC20" s="3">
        <v>5</v>
      </c>
      <c r="AD20" s="3">
        <v>2</v>
      </c>
      <c r="AE20" s="3">
        <v>4</v>
      </c>
      <c r="AF20" s="3">
        <v>2</v>
      </c>
      <c r="AG20" s="3">
        <v>2</v>
      </c>
      <c r="AH20" s="3">
        <v>4</v>
      </c>
      <c r="AI20" s="3">
        <v>4</v>
      </c>
      <c r="AJ20" s="3">
        <v>2</v>
      </c>
      <c r="AK20" s="3">
        <v>3</v>
      </c>
      <c r="AL20" s="3">
        <v>4</v>
      </c>
      <c r="AM20" s="3">
        <v>4</v>
      </c>
      <c r="AN20" s="3" t="s">
        <v>427</v>
      </c>
      <c r="AP20" s="3" t="s">
        <v>653</v>
      </c>
      <c r="AQ20" s="3" t="s">
        <v>439</v>
      </c>
      <c r="AS20" s="3" t="s">
        <v>427</v>
      </c>
      <c r="BD20" s="3" t="s">
        <v>653</v>
      </c>
      <c r="BE20" s="3" t="s">
        <v>653</v>
      </c>
      <c r="BH20" s="3" t="s">
        <v>653</v>
      </c>
      <c r="BI20" s="3" t="s">
        <v>439</v>
      </c>
      <c r="BK20" s="3" t="s">
        <v>439</v>
      </c>
      <c r="CI20" s="3" t="s">
        <v>300</v>
      </c>
      <c r="CJ20" s="3" t="s">
        <v>517</v>
      </c>
      <c r="CK20" s="3" t="s">
        <v>313</v>
      </c>
      <c r="CL20" s="3" t="s">
        <v>439</v>
      </c>
      <c r="CM20" s="3" t="s">
        <v>427</v>
      </c>
      <c r="CN20" s="3" t="s">
        <v>439</v>
      </c>
      <c r="CO20" s="3" t="s">
        <v>439</v>
      </c>
      <c r="CP20" s="3" t="s">
        <v>439</v>
      </c>
      <c r="CQ20" s="3" t="s">
        <v>439</v>
      </c>
      <c r="CR20" s="3" t="s">
        <v>439</v>
      </c>
    </row>
    <row r="21" spans="1:96" ht="12" customHeight="1">
      <c r="A21" s="2">
        <v>40665.525821759264</v>
      </c>
      <c r="E21" s="3">
        <v>5</v>
      </c>
      <c r="F21" s="3">
        <v>5</v>
      </c>
      <c r="G21" s="3">
        <v>5</v>
      </c>
      <c r="H21" s="3">
        <v>5</v>
      </c>
      <c r="I21" s="3">
        <v>3</v>
      </c>
      <c r="J21" s="3">
        <v>3</v>
      </c>
      <c r="K21" s="3">
        <v>3</v>
      </c>
      <c r="L21" s="3">
        <v>3</v>
      </c>
      <c r="M21" s="3">
        <v>3</v>
      </c>
      <c r="N21" s="3">
        <v>3</v>
      </c>
      <c r="O21" s="3">
        <v>4</v>
      </c>
      <c r="P21" s="3">
        <v>3</v>
      </c>
      <c r="Q21" s="3">
        <v>5</v>
      </c>
      <c r="R21" s="3">
        <v>4</v>
      </c>
      <c r="S21" s="3">
        <v>4</v>
      </c>
      <c r="T21" s="3">
        <v>4</v>
      </c>
      <c r="U21" s="3" t="s">
        <v>212</v>
      </c>
      <c r="V21" s="3">
        <v>3</v>
      </c>
      <c r="Y21" s="3">
        <v>3</v>
      </c>
      <c r="Z21" s="3">
        <v>2</v>
      </c>
      <c r="AA21" s="3">
        <v>1</v>
      </c>
      <c r="AB21" s="3">
        <v>1</v>
      </c>
      <c r="AC21" s="3">
        <v>1</v>
      </c>
      <c r="AD21" s="3">
        <v>3</v>
      </c>
      <c r="AE21" s="3">
        <v>5</v>
      </c>
      <c r="AF21" s="3">
        <v>4</v>
      </c>
      <c r="AG21" s="3">
        <v>4</v>
      </c>
      <c r="AH21" s="3">
        <v>4</v>
      </c>
      <c r="AI21" s="3">
        <v>5</v>
      </c>
      <c r="AJ21" s="3">
        <v>4</v>
      </c>
      <c r="AK21" s="3">
        <v>3</v>
      </c>
      <c r="AL21" s="3">
        <v>4</v>
      </c>
      <c r="AM21" s="3">
        <v>4</v>
      </c>
      <c r="AN21" s="3" t="s">
        <v>427</v>
      </c>
      <c r="AP21" s="3" t="s">
        <v>653</v>
      </c>
      <c r="AQ21" s="3" t="s">
        <v>362</v>
      </c>
      <c r="AS21" s="3" t="s">
        <v>653</v>
      </c>
      <c r="BD21" s="3" t="s">
        <v>427</v>
      </c>
      <c r="BE21" s="3" t="s">
        <v>653</v>
      </c>
      <c r="BH21" s="3" t="s">
        <v>653</v>
      </c>
      <c r="BI21" s="3" t="s">
        <v>653</v>
      </c>
      <c r="BK21" s="3" t="s">
        <v>362</v>
      </c>
      <c r="CI21" s="3" t="s">
        <v>193</v>
      </c>
      <c r="CJ21" s="3" t="s">
        <v>640</v>
      </c>
      <c r="CK21" s="3" t="s">
        <v>497</v>
      </c>
      <c r="CL21" s="3" t="s">
        <v>653</v>
      </c>
      <c r="CM21" s="3" t="s">
        <v>653</v>
      </c>
      <c r="CN21" s="3" t="s">
        <v>427</v>
      </c>
      <c r="CO21" s="3" t="s">
        <v>439</v>
      </c>
      <c r="CP21" s="3" t="s">
        <v>653</v>
      </c>
      <c r="CQ21" s="3" t="s">
        <v>439</v>
      </c>
      <c r="CR21" s="3" t="s">
        <v>362</v>
      </c>
    </row>
    <row r="22" spans="1:96" ht="12" customHeight="1">
      <c r="A22" s="2">
        <v>40665.526192129633</v>
      </c>
      <c r="E22" s="3">
        <v>5</v>
      </c>
      <c r="F22" s="3">
        <v>2</v>
      </c>
      <c r="G22" s="3">
        <v>4</v>
      </c>
      <c r="H22" s="3">
        <v>4</v>
      </c>
      <c r="I22" s="3">
        <v>4</v>
      </c>
      <c r="J22" s="3">
        <v>4</v>
      </c>
      <c r="K22" s="3">
        <v>2</v>
      </c>
      <c r="L22" s="3">
        <v>2</v>
      </c>
      <c r="M22" s="3">
        <v>5</v>
      </c>
      <c r="N22" s="3">
        <v>4</v>
      </c>
      <c r="O22" s="3">
        <v>4</v>
      </c>
      <c r="P22" s="3">
        <v>2</v>
      </c>
      <c r="Q22" s="3">
        <v>4</v>
      </c>
      <c r="R22" s="3">
        <v>3</v>
      </c>
      <c r="S22" s="3">
        <v>2</v>
      </c>
      <c r="T22" s="3">
        <v>4</v>
      </c>
      <c r="U22" s="3" t="s">
        <v>212</v>
      </c>
      <c r="V22" s="3">
        <v>2</v>
      </c>
      <c r="Y22" s="3">
        <v>4</v>
      </c>
      <c r="Z22" s="3">
        <v>2</v>
      </c>
      <c r="AA22" s="3">
        <v>2</v>
      </c>
      <c r="AB22" s="3">
        <v>1</v>
      </c>
      <c r="AC22" s="3">
        <v>3</v>
      </c>
      <c r="AD22" s="3">
        <v>2</v>
      </c>
      <c r="AE22" s="3">
        <v>4</v>
      </c>
      <c r="AF22" s="3">
        <v>2</v>
      </c>
      <c r="AG22" s="3">
        <v>2</v>
      </c>
      <c r="AH22" s="3">
        <v>4</v>
      </c>
      <c r="AI22" s="3">
        <v>4</v>
      </c>
      <c r="AJ22" s="3">
        <v>3</v>
      </c>
      <c r="AK22" s="3">
        <v>5</v>
      </c>
      <c r="AL22" s="3">
        <v>4</v>
      </c>
      <c r="AM22" s="3">
        <v>5</v>
      </c>
      <c r="AN22" s="3" t="s">
        <v>653</v>
      </c>
      <c r="AP22" s="3" t="s">
        <v>427</v>
      </c>
      <c r="AQ22" s="3" t="s">
        <v>439</v>
      </c>
      <c r="AS22" s="3" t="s">
        <v>362</v>
      </c>
      <c r="BD22" s="3" t="s">
        <v>653</v>
      </c>
      <c r="BE22" s="3" t="s">
        <v>653</v>
      </c>
      <c r="BH22" s="3" t="s">
        <v>427</v>
      </c>
      <c r="BI22" s="3" t="s">
        <v>427</v>
      </c>
      <c r="BK22" s="3" t="s">
        <v>352</v>
      </c>
      <c r="CI22" s="3" t="s">
        <v>186</v>
      </c>
      <c r="CJ22" s="3" t="s">
        <v>404</v>
      </c>
      <c r="CK22" s="3" t="s">
        <v>437</v>
      </c>
      <c r="CL22" s="3" t="s">
        <v>653</v>
      </c>
      <c r="CM22" s="3" t="s">
        <v>427</v>
      </c>
      <c r="CN22" s="3" t="s">
        <v>653</v>
      </c>
      <c r="CO22" s="3" t="s">
        <v>439</v>
      </c>
      <c r="CP22" s="3" t="s">
        <v>427</v>
      </c>
      <c r="CQ22" s="3" t="s">
        <v>653</v>
      </c>
      <c r="CR22" s="3" t="s">
        <v>427</v>
      </c>
    </row>
    <row r="23" spans="1:96" ht="12" customHeight="1">
      <c r="A23" s="2">
        <v>40665.526226851856</v>
      </c>
      <c r="E23" s="3">
        <v>4</v>
      </c>
      <c r="F23" s="3">
        <v>1</v>
      </c>
      <c r="G23" s="3">
        <v>4</v>
      </c>
      <c r="H23" s="3">
        <v>3</v>
      </c>
      <c r="I23" s="3">
        <v>2</v>
      </c>
      <c r="J23" s="3">
        <v>2</v>
      </c>
      <c r="K23" s="3">
        <v>3</v>
      </c>
      <c r="L23" s="3">
        <v>3</v>
      </c>
      <c r="M23" s="3">
        <v>4</v>
      </c>
      <c r="N23" s="3">
        <v>4</v>
      </c>
      <c r="O23" s="3">
        <v>4</v>
      </c>
      <c r="P23" s="3">
        <v>4</v>
      </c>
      <c r="Q23" s="3">
        <v>4</v>
      </c>
      <c r="R23" s="3">
        <v>4</v>
      </c>
      <c r="S23" s="3">
        <v>4</v>
      </c>
      <c r="T23" s="3">
        <v>3</v>
      </c>
      <c r="U23" s="3" t="s">
        <v>212</v>
      </c>
      <c r="V23" s="3">
        <v>2</v>
      </c>
      <c r="Y23" s="3">
        <v>3</v>
      </c>
      <c r="Z23" s="3">
        <v>3</v>
      </c>
      <c r="AA23" s="3">
        <v>3</v>
      </c>
      <c r="AB23" s="3">
        <v>4</v>
      </c>
      <c r="AC23" s="3">
        <v>3</v>
      </c>
      <c r="AD23" s="3">
        <v>3</v>
      </c>
      <c r="AE23" s="3">
        <v>4</v>
      </c>
      <c r="AF23" s="3">
        <v>4</v>
      </c>
      <c r="AG23" s="3">
        <v>3</v>
      </c>
      <c r="AH23" s="3">
        <v>3</v>
      </c>
      <c r="AI23" s="3">
        <v>4</v>
      </c>
      <c r="AJ23" s="3">
        <v>3</v>
      </c>
      <c r="AK23" s="3">
        <v>3</v>
      </c>
      <c r="AL23" s="3">
        <v>3</v>
      </c>
      <c r="AM23" s="3">
        <v>3</v>
      </c>
      <c r="AN23" s="3" t="s">
        <v>352</v>
      </c>
      <c r="AP23" s="3" t="s">
        <v>362</v>
      </c>
      <c r="AQ23" s="3" t="s">
        <v>362</v>
      </c>
      <c r="AS23" s="3" t="s">
        <v>653</v>
      </c>
      <c r="BD23" s="3" t="s">
        <v>653</v>
      </c>
      <c r="BE23" s="3" t="s">
        <v>653</v>
      </c>
      <c r="BH23" s="3" t="s">
        <v>427</v>
      </c>
      <c r="BI23" s="3" t="s">
        <v>427</v>
      </c>
      <c r="BK23" s="3" t="s">
        <v>362</v>
      </c>
      <c r="CI23" s="3" t="s">
        <v>645</v>
      </c>
      <c r="CJ23" s="3" t="s">
        <v>411</v>
      </c>
      <c r="CK23" s="3" t="s">
        <v>462</v>
      </c>
      <c r="CL23" s="3" t="s">
        <v>653</v>
      </c>
      <c r="CM23" s="3" t="s">
        <v>653</v>
      </c>
      <c r="CN23" s="3" t="s">
        <v>427</v>
      </c>
      <c r="CO23" s="3" t="s">
        <v>439</v>
      </c>
      <c r="CP23" s="3" t="s">
        <v>653</v>
      </c>
      <c r="CQ23" s="3" t="s">
        <v>439</v>
      </c>
      <c r="CR23" s="3" t="s">
        <v>653</v>
      </c>
    </row>
    <row r="24" spans="1:96" ht="12" customHeight="1">
      <c r="A24" s="2">
        <v>40665.526446759257</v>
      </c>
      <c r="E24" s="3">
        <v>5</v>
      </c>
      <c r="F24" s="3">
        <v>2</v>
      </c>
      <c r="G24" s="3">
        <v>4</v>
      </c>
      <c r="H24" s="3">
        <v>1</v>
      </c>
      <c r="I24" s="3">
        <v>2</v>
      </c>
      <c r="J24" s="3">
        <v>1</v>
      </c>
      <c r="K24" s="3">
        <v>3</v>
      </c>
      <c r="L24" s="3">
        <v>1</v>
      </c>
      <c r="M24" s="3">
        <v>5</v>
      </c>
      <c r="N24" s="3">
        <v>4</v>
      </c>
      <c r="O24" s="3">
        <v>3</v>
      </c>
      <c r="P24" s="3">
        <v>4</v>
      </c>
      <c r="Q24" s="3">
        <v>4</v>
      </c>
      <c r="R24" s="3">
        <v>4</v>
      </c>
      <c r="S24" s="3">
        <v>5</v>
      </c>
      <c r="T24" s="3">
        <v>2</v>
      </c>
      <c r="U24" s="3" t="s">
        <v>212</v>
      </c>
      <c r="V24" s="3">
        <v>2</v>
      </c>
      <c r="Y24" s="3">
        <v>4</v>
      </c>
      <c r="Z24" s="3">
        <v>5</v>
      </c>
      <c r="AA24" s="3">
        <v>5</v>
      </c>
      <c r="AB24" s="3">
        <v>2</v>
      </c>
      <c r="AC24" s="3">
        <v>5</v>
      </c>
      <c r="AD24" s="3">
        <v>1</v>
      </c>
      <c r="AE24" s="3">
        <v>5</v>
      </c>
      <c r="AF24" s="3">
        <v>3</v>
      </c>
      <c r="AG24" s="3">
        <v>4</v>
      </c>
      <c r="AH24" s="3">
        <v>4</v>
      </c>
      <c r="AI24" s="3">
        <v>5</v>
      </c>
      <c r="AJ24" s="3">
        <v>3</v>
      </c>
      <c r="AK24" s="3">
        <v>3</v>
      </c>
      <c r="AL24" s="3">
        <v>5</v>
      </c>
      <c r="AM24" s="3">
        <v>5</v>
      </c>
      <c r="AN24" s="3" t="s">
        <v>362</v>
      </c>
      <c r="AP24" s="3" t="s">
        <v>362</v>
      </c>
      <c r="AQ24" s="3" t="s">
        <v>439</v>
      </c>
      <c r="AS24" s="3" t="s">
        <v>362</v>
      </c>
      <c r="BD24" s="3" t="s">
        <v>653</v>
      </c>
      <c r="BE24" s="3" t="s">
        <v>653</v>
      </c>
      <c r="BH24" s="3" t="s">
        <v>439</v>
      </c>
      <c r="BI24" s="3" t="s">
        <v>439</v>
      </c>
      <c r="BK24" s="3" t="s">
        <v>362</v>
      </c>
      <c r="CI24" s="3" t="s">
        <v>379</v>
      </c>
      <c r="CJ24" s="3" t="s">
        <v>355</v>
      </c>
      <c r="CK24" s="3" t="s">
        <v>620</v>
      </c>
      <c r="CL24" s="3" t="s">
        <v>653</v>
      </c>
      <c r="CM24" s="3" t="s">
        <v>427</v>
      </c>
      <c r="CN24" s="3" t="s">
        <v>653</v>
      </c>
      <c r="CO24" s="3" t="s">
        <v>439</v>
      </c>
      <c r="CP24" s="3" t="s">
        <v>653</v>
      </c>
      <c r="CQ24" s="3" t="s">
        <v>439</v>
      </c>
      <c r="CR24" s="3" t="s">
        <v>653</v>
      </c>
    </row>
    <row r="25" spans="1:96" ht="12" customHeight="1">
      <c r="A25" s="2">
        <v>40665.526909722219</v>
      </c>
      <c r="E25" s="3">
        <v>5</v>
      </c>
      <c r="F25" s="3">
        <v>3</v>
      </c>
      <c r="G25" s="3">
        <v>4</v>
      </c>
      <c r="H25" s="3">
        <v>5</v>
      </c>
      <c r="I25" s="3">
        <v>4</v>
      </c>
      <c r="J25" s="3">
        <v>4</v>
      </c>
      <c r="K25" s="3">
        <v>3</v>
      </c>
      <c r="L25" s="3">
        <v>4</v>
      </c>
      <c r="M25" s="3">
        <v>4</v>
      </c>
      <c r="N25" s="3">
        <v>4</v>
      </c>
      <c r="O25" s="3">
        <v>4</v>
      </c>
      <c r="P25" s="3">
        <v>4</v>
      </c>
      <c r="Q25" s="3">
        <v>4</v>
      </c>
      <c r="R25" s="3">
        <v>4</v>
      </c>
      <c r="S25" s="3">
        <v>4</v>
      </c>
      <c r="T25" s="3">
        <v>4</v>
      </c>
      <c r="U25" s="3" t="s">
        <v>212</v>
      </c>
      <c r="V25" s="3">
        <v>4</v>
      </c>
      <c r="Y25" s="3">
        <v>4</v>
      </c>
      <c r="Z25" s="3">
        <v>4</v>
      </c>
      <c r="AA25" s="3">
        <v>3</v>
      </c>
      <c r="AB25" s="3">
        <v>3</v>
      </c>
      <c r="AC25" s="3">
        <v>4</v>
      </c>
      <c r="AD25" s="3">
        <v>4</v>
      </c>
      <c r="AE25" s="3">
        <v>3</v>
      </c>
      <c r="AF25" s="3">
        <v>4</v>
      </c>
      <c r="AG25" s="3">
        <v>4</v>
      </c>
      <c r="AH25" s="3">
        <v>3</v>
      </c>
      <c r="AI25" s="3">
        <v>4</v>
      </c>
      <c r="AJ25" s="3">
        <v>4</v>
      </c>
      <c r="AK25" s="3">
        <v>3</v>
      </c>
      <c r="AL25" s="3">
        <v>3</v>
      </c>
      <c r="AM25" s="3">
        <v>4</v>
      </c>
      <c r="AN25" s="3" t="s">
        <v>427</v>
      </c>
      <c r="AP25" s="3" t="s">
        <v>427</v>
      </c>
      <c r="AQ25" s="3" t="s">
        <v>439</v>
      </c>
      <c r="AS25" s="3" t="s">
        <v>439</v>
      </c>
      <c r="BD25" s="3" t="s">
        <v>362</v>
      </c>
      <c r="BE25" s="3" t="s">
        <v>653</v>
      </c>
      <c r="BH25" s="3" t="s">
        <v>439</v>
      </c>
      <c r="BI25" s="3" t="s">
        <v>427</v>
      </c>
      <c r="BK25" s="3" t="s">
        <v>362</v>
      </c>
      <c r="CI25" s="3" t="s">
        <v>188</v>
      </c>
      <c r="CJ25" s="3" t="s">
        <v>434</v>
      </c>
      <c r="CK25" s="3" t="s">
        <v>557</v>
      </c>
      <c r="CL25" s="3" t="s">
        <v>653</v>
      </c>
      <c r="CM25" s="3" t="s">
        <v>427</v>
      </c>
      <c r="CN25" s="3" t="s">
        <v>427</v>
      </c>
      <c r="CO25" s="3" t="s">
        <v>439</v>
      </c>
      <c r="CP25" s="3" t="s">
        <v>439</v>
      </c>
      <c r="CQ25" s="3" t="s">
        <v>439</v>
      </c>
      <c r="CR25" s="3" t="s">
        <v>653</v>
      </c>
    </row>
    <row r="26" spans="1:96" ht="12" customHeight="1">
      <c r="A26" s="2">
        <v>40665.52715277778</v>
      </c>
      <c r="E26" s="3">
        <v>5</v>
      </c>
      <c r="F26" s="3">
        <v>5</v>
      </c>
      <c r="G26" s="3">
        <v>5</v>
      </c>
      <c r="H26" s="3">
        <v>5</v>
      </c>
      <c r="I26" s="3">
        <v>5</v>
      </c>
      <c r="J26" s="3">
        <v>5</v>
      </c>
      <c r="K26" s="3">
        <v>1</v>
      </c>
      <c r="L26" s="3">
        <v>5</v>
      </c>
      <c r="M26" s="3">
        <v>3</v>
      </c>
      <c r="N26" s="3">
        <v>4</v>
      </c>
      <c r="O26" s="3">
        <v>4</v>
      </c>
      <c r="P26" s="3">
        <v>3</v>
      </c>
      <c r="Q26" s="3">
        <v>3</v>
      </c>
      <c r="R26" s="3">
        <v>2</v>
      </c>
      <c r="S26" s="3">
        <v>4</v>
      </c>
      <c r="T26" s="3">
        <v>3</v>
      </c>
      <c r="U26" s="3" t="s">
        <v>212</v>
      </c>
      <c r="V26" s="3">
        <v>5</v>
      </c>
      <c r="Y26" s="3">
        <v>5</v>
      </c>
      <c r="Z26" s="3">
        <v>1</v>
      </c>
      <c r="AA26" s="3">
        <v>3</v>
      </c>
      <c r="AB26" s="3">
        <v>3</v>
      </c>
      <c r="AC26" s="3">
        <v>3</v>
      </c>
      <c r="AD26" s="3">
        <v>3</v>
      </c>
      <c r="AE26" s="3">
        <v>5</v>
      </c>
      <c r="AF26" s="3">
        <v>2</v>
      </c>
      <c r="AG26" s="3">
        <v>2</v>
      </c>
      <c r="AH26" s="3">
        <v>4</v>
      </c>
      <c r="AI26" s="3">
        <v>4</v>
      </c>
      <c r="AJ26" s="3">
        <v>3</v>
      </c>
      <c r="AK26" s="3">
        <v>2</v>
      </c>
      <c r="AL26" s="3">
        <v>4</v>
      </c>
      <c r="AM26" s="3">
        <v>3</v>
      </c>
      <c r="AN26" s="3" t="s">
        <v>427</v>
      </c>
      <c r="AP26" s="3" t="s">
        <v>427</v>
      </c>
      <c r="AQ26" s="3" t="s">
        <v>427</v>
      </c>
      <c r="AS26" s="3" t="s">
        <v>427</v>
      </c>
      <c r="BD26" s="3" t="s">
        <v>362</v>
      </c>
      <c r="BE26" s="3" t="s">
        <v>362</v>
      </c>
      <c r="BH26" s="3" t="s">
        <v>427</v>
      </c>
      <c r="BI26" s="3" t="s">
        <v>427</v>
      </c>
      <c r="BK26" s="3" t="s">
        <v>362</v>
      </c>
      <c r="CI26" s="3" t="s">
        <v>206</v>
      </c>
      <c r="CJ26" s="3" t="s">
        <v>641</v>
      </c>
      <c r="CK26" s="3" t="s">
        <v>516</v>
      </c>
      <c r="CL26" s="3" t="s">
        <v>427</v>
      </c>
      <c r="CM26" s="3" t="s">
        <v>653</v>
      </c>
      <c r="CN26" s="3" t="s">
        <v>427</v>
      </c>
      <c r="CO26" s="3" t="s">
        <v>427</v>
      </c>
      <c r="CP26" s="3" t="s">
        <v>427</v>
      </c>
      <c r="CQ26" s="3" t="s">
        <v>427</v>
      </c>
      <c r="CR26" s="3" t="s">
        <v>362</v>
      </c>
    </row>
    <row r="27" spans="1:96" ht="12" customHeight="1">
      <c r="A27" s="2">
        <v>40665.527407407411</v>
      </c>
      <c r="E27" s="3">
        <v>4</v>
      </c>
      <c r="F27" s="3">
        <v>5</v>
      </c>
      <c r="G27" s="3">
        <v>5</v>
      </c>
      <c r="H27" s="3">
        <v>5</v>
      </c>
      <c r="I27" s="3">
        <v>4</v>
      </c>
      <c r="J27" s="3">
        <v>4</v>
      </c>
      <c r="K27" s="3">
        <v>3</v>
      </c>
      <c r="L27" s="3">
        <v>4</v>
      </c>
      <c r="M27" s="3">
        <v>4</v>
      </c>
      <c r="N27" s="3">
        <v>4</v>
      </c>
      <c r="O27" s="3">
        <v>4</v>
      </c>
      <c r="P27" s="3">
        <v>3</v>
      </c>
      <c r="Q27" s="3">
        <v>5</v>
      </c>
      <c r="R27" s="3">
        <v>4</v>
      </c>
      <c r="S27" s="3">
        <v>4</v>
      </c>
      <c r="T27" s="3">
        <v>3</v>
      </c>
      <c r="U27" s="3" t="s">
        <v>212</v>
      </c>
      <c r="V27" s="3">
        <v>3</v>
      </c>
      <c r="Y27" s="3">
        <v>3</v>
      </c>
      <c r="Z27" s="3">
        <v>4</v>
      </c>
      <c r="AA27" s="3">
        <v>2</v>
      </c>
      <c r="AB27" s="3">
        <v>4</v>
      </c>
      <c r="AC27" s="3">
        <v>4</v>
      </c>
      <c r="AD27" s="3">
        <v>4</v>
      </c>
      <c r="AE27" s="3">
        <v>5</v>
      </c>
      <c r="AF27" s="3">
        <v>2</v>
      </c>
      <c r="AG27" s="3">
        <v>1</v>
      </c>
      <c r="AH27" s="3">
        <v>3</v>
      </c>
      <c r="AI27" s="3">
        <v>2</v>
      </c>
      <c r="AJ27" s="3">
        <v>3</v>
      </c>
      <c r="AK27" s="3">
        <v>2</v>
      </c>
      <c r="AL27" s="3">
        <v>5</v>
      </c>
      <c r="AM27" s="3">
        <v>3</v>
      </c>
      <c r="AN27" s="3" t="s">
        <v>427</v>
      </c>
      <c r="AP27" s="3" t="s">
        <v>427</v>
      </c>
      <c r="AQ27" s="3" t="s">
        <v>439</v>
      </c>
      <c r="AS27" s="3" t="s">
        <v>427</v>
      </c>
      <c r="BD27" s="3" t="s">
        <v>653</v>
      </c>
      <c r="BE27" s="3" t="s">
        <v>362</v>
      </c>
      <c r="BH27" s="3" t="s">
        <v>427</v>
      </c>
      <c r="BI27" s="3" t="s">
        <v>653</v>
      </c>
      <c r="BK27" s="3" t="s">
        <v>439</v>
      </c>
      <c r="CI27" s="3" t="s">
        <v>522</v>
      </c>
      <c r="CJ27" s="3" t="s">
        <v>614</v>
      </c>
      <c r="CK27" s="3" t="s">
        <v>528</v>
      </c>
      <c r="CL27" s="3" t="s">
        <v>439</v>
      </c>
      <c r="CM27" s="3" t="s">
        <v>653</v>
      </c>
      <c r="CN27" s="3" t="s">
        <v>427</v>
      </c>
      <c r="CO27" s="3" t="s">
        <v>439</v>
      </c>
      <c r="CP27" s="3" t="s">
        <v>362</v>
      </c>
      <c r="CQ27" s="3" t="s">
        <v>439</v>
      </c>
      <c r="CR27" s="3" t="s">
        <v>362</v>
      </c>
    </row>
    <row r="28" spans="1:96" ht="12" customHeight="1">
      <c r="A28" s="2">
        <v>40665.527546296296</v>
      </c>
      <c r="E28" s="3">
        <v>5</v>
      </c>
      <c r="F28" s="3">
        <v>4</v>
      </c>
      <c r="G28" s="3">
        <v>5</v>
      </c>
      <c r="H28" s="3">
        <v>4</v>
      </c>
      <c r="I28" s="3">
        <v>4</v>
      </c>
      <c r="J28" s="3">
        <v>3</v>
      </c>
      <c r="K28" s="3">
        <v>4</v>
      </c>
      <c r="L28" s="3">
        <v>3</v>
      </c>
      <c r="M28" s="3">
        <v>5</v>
      </c>
      <c r="N28" s="3">
        <v>5</v>
      </c>
      <c r="O28" s="3">
        <v>5</v>
      </c>
      <c r="P28" s="3">
        <v>5</v>
      </c>
      <c r="Q28" s="3">
        <v>5</v>
      </c>
      <c r="R28" s="3">
        <v>5</v>
      </c>
      <c r="S28" s="3">
        <v>4</v>
      </c>
      <c r="T28" s="3">
        <v>3</v>
      </c>
      <c r="U28" s="3" t="s">
        <v>212</v>
      </c>
      <c r="V28" s="3">
        <v>2</v>
      </c>
      <c r="Y28" s="3">
        <v>4</v>
      </c>
      <c r="Z28" s="3">
        <v>2</v>
      </c>
      <c r="AA28" s="3">
        <v>2</v>
      </c>
      <c r="AB28" s="3">
        <v>2</v>
      </c>
      <c r="AC28" s="3">
        <v>4</v>
      </c>
      <c r="AD28" s="3">
        <v>1</v>
      </c>
      <c r="AE28" s="3">
        <v>4</v>
      </c>
      <c r="AF28" s="3">
        <v>4</v>
      </c>
      <c r="AG28" s="3">
        <v>2</v>
      </c>
      <c r="AH28" s="3">
        <v>4</v>
      </c>
      <c r="AI28" s="3">
        <v>4</v>
      </c>
      <c r="AJ28" s="3">
        <v>4</v>
      </c>
      <c r="AK28" s="3">
        <v>4</v>
      </c>
      <c r="AL28" s="3">
        <v>4</v>
      </c>
      <c r="AM28" s="3">
        <v>4</v>
      </c>
      <c r="AN28" s="3" t="s">
        <v>427</v>
      </c>
      <c r="AP28" s="3" t="s">
        <v>427</v>
      </c>
      <c r="AQ28" s="3" t="s">
        <v>362</v>
      </c>
      <c r="AS28" s="3" t="s">
        <v>653</v>
      </c>
      <c r="BD28" s="3" t="s">
        <v>427</v>
      </c>
      <c r="BE28" s="3" t="s">
        <v>362</v>
      </c>
      <c r="BH28" s="3" t="s">
        <v>439</v>
      </c>
      <c r="BI28" s="3" t="s">
        <v>439</v>
      </c>
      <c r="BK28" s="3" t="s">
        <v>653</v>
      </c>
      <c r="CI28" s="3" t="s">
        <v>193</v>
      </c>
      <c r="CJ28" s="3" t="s">
        <v>122</v>
      </c>
      <c r="CK28" s="3" t="s">
        <v>537</v>
      </c>
      <c r="CL28" s="3" t="s">
        <v>653</v>
      </c>
      <c r="CM28" s="3" t="s">
        <v>427</v>
      </c>
      <c r="CN28" s="3" t="s">
        <v>653</v>
      </c>
      <c r="CO28" s="3" t="s">
        <v>653</v>
      </c>
      <c r="CP28" s="3" t="s">
        <v>427</v>
      </c>
      <c r="CQ28" s="3" t="s">
        <v>439</v>
      </c>
      <c r="CR28" s="3" t="s">
        <v>439</v>
      </c>
    </row>
    <row r="29" spans="1:96" ht="12" customHeight="1">
      <c r="A29" s="2">
        <v>40665.528275462959</v>
      </c>
      <c r="E29" s="3">
        <v>4</v>
      </c>
      <c r="F29" s="3">
        <v>4</v>
      </c>
      <c r="G29" s="3">
        <v>4</v>
      </c>
      <c r="H29" s="3">
        <v>4</v>
      </c>
      <c r="I29" s="3">
        <v>4</v>
      </c>
      <c r="J29" s="3">
        <v>3</v>
      </c>
      <c r="K29" s="3">
        <v>3</v>
      </c>
      <c r="L29" s="3">
        <v>4</v>
      </c>
      <c r="M29" s="3">
        <v>4</v>
      </c>
      <c r="N29" s="3">
        <v>4</v>
      </c>
      <c r="O29" s="3">
        <v>4</v>
      </c>
      <c r="P29" s="3">
        <v>4</v>
      </c>
      <c r="Q29" s="3">
        <v>5</v>
      </c>
      <c r="R29" s="3">
        <v>4</v>
      </c>
      <c r="S29" s="3">
        <v>4</v>
      </c>
      <c r="T29" s="3">
        <v>4</v>
      </c>
      <c r="U29" s="3" t="s">
        <v>212</v>
      </c>
      <c r="V29" s="3">
        <v>2</v>
      </c>
      <c r="Y29" s="3">
        <v>4</v>
      </c>
      <c r="Z29" s="3">
        <v>3</v>
      </c>
      <c r="AA29" s="3">
        <v>4</v>
      </c>
      <c r="AB29" s="3">
        <v>2</v>
      </c>
      <c r="AC29" s="3">
        <v>3</v>
      </c>
      <c r="AD29" s="3">
        <v>4</v>
      </c>
      <c r="AE29" s="3">
        <v>5</v>
      </c>
      <c r="AF29" s="3">
        <v>3</v>
      </c>
      <c r="AG29" s="3">
        <v>3</v>
      </c>
      <c r="AH29" s="3">
        <v>4</v>
      </c>
      <c r="AI29" s="3">
        <v>4</v>
      </c>
      <c r="AJ29" s="3">
        <v>3</v>
      </c>
      <c r="AK29" s="3">
        <v>4</v>
      </c>
      <c r="AL29" s="3">
        <v>4</v>
      </c>
      <c r="AM29" s="3">
        <v>4</v>
      </c>
      <c r="AN29" s="3" t="s">
        <v>362</v>
      </c>
      <c r="AP29" s="3" t="s">
        <v>653</v>
      </c>
      <c r="AQ29" s="3" t="s">
        <v>352</v>
      </c>
      <c r="AS29" s="3" t="s">
        <v>362</v>
      </c>
      <c r="BD29" s="3" t="s">
        <v>362</v>
      </c>
      <c r="BE29" s="3" t="s">
        <v>362</v>
      </c>
      <c r="BH29" s="3" t="s">
        <v>427</v>
      </c>
      <c r="BI29" s="3" t="s">
        <v>362</v>
      </c>
      <c r="BK29" s="3" t="s">
        <v>352</v>
      </c>
      <c r="CI29" s="3" t="s">
        <v>604</v>
      </c>
      <c r="CJ29" s="3" t="s">
        <v>280</v>
      </c>
      <c r="CK29" s="3" t="s">
        <v>351</v>
      </c>
      <c r="CL29" s="3" t="s">
        <v>362</v>
      </c>
      <c r="CM29" s="3" t="s">
        <v>653</v>
      </c>
      <c r="CN29" s="3" t="s">
        <v>362</v>
      </c>
      <c r="CO29" s="3" t="s">
        <v>427</v>
      </c>
      <c r="CP29" s="3" t="s">
        <v>362</v>
      </c>
      <c r="CQ29" s="3" t="s">
        <v>427</v>
      </c>
      <c r="CR29" s="3" t="s">
        <v>362</v>
      </c>
    </row>
    <row r="30" spans="1:96" ht="12" customHeight="1">
      <c r="A30" s="2">
        <v>40665.528622685189</v>
      </c>
      <c r="E30" s="3">
        <v>4</v>
      </c>
      <c r="F30" s="3">
        <v>3</v>
      </c>
      <c r="G30" s="3">
        <v>5</v>
      </c>
      <c r="H30" s="3">
        <v>4</v>
      </c>
      <c r="I30" s="3">
        <v>4</v>
      </c>
      <c r="J30" s="3">
        <v>4</v>
      </c>
      <c r="K30" s="3">
        <v>3</v>
      </c>
      <c r="L30" s="3">
        <v>4</v>
      </c>
      <c r="M30" s="3">
        <v>4</v>
      </c>
      <c r="N30" s="3">
        <v>3</v>
      </c>
      <c r="O30" s="3">
        <v>3</v>
      </c>
      <c r="P30" s="3">
        <v>2</v>
      </c>
      <c r="Q30" s="3">
        <v>3</v>
      </c>
      <c r="R30" s="3">
        <v>3</v>
      </c>
      <c r="S30" s="3">
        <v>4</v>
      </c>
      <c r="T30" s="3">
        <v>2</v>
      </c>
      <c r="U30" s="3" t="s">
        <v>212</v>
      </c>
      <c r="V30" s="3">
        <v>4</v>
      </c>
      <c r="Y30" s="3">
        <v>4</v>
      </c>
      <c r="Z30" s="3">
        <v>4</v>
      </c>
      <c r="AA30" s="3">
        <v>3</v>
      </c>
      <c r="AB30" s="3">
        <v>2</v>
      </c>
      <c r="AC30" s="3">
        <v>4</v>
      </c>
      <c r="AD30" s="3">
        <v>5</v>
      </c>
      <c r="AE30" s="3">
        <v>2</v>
      </c>
      <c r="AF30" s="3">
        <v>2</v>
      </c>
      <c r="AG30" s="3">
        <v>3</v>
      </c>
      <c r="AH30" s="3">
        <v>3</v>
      </c>
      <c r="AI30" s="3">
        <v>3</v>
      </c>
      <c r="AJ30" s="3">
        <v>2</v>
      </c>
      <c r="AK30" s="3">
        <v>3</v>
      </c>
      <c r="AL30" s="3">
        <v>3</v>
      </c>
      <c r="AM30" s="3">
        <v>4</v>
      </c>
      <c r="AN30" s="3" t="s">
        <v>427</v>
      </c>
      <c r="AP30" s="3" t="s">
        <v>362</v>
      </c>
      <c r="AQ30" s="3" t="s">
        <v>439</v>
      </c>
      <c r="AS30" s="3" t="s">
        <v>427</v>
      </c>
      <c r="BD30" s="3" t="s">
        <v>427</v>
      </c>
      <c r="BE30" s="3" t="s">
        <v>653</v>
      </c>
      <c r="BH30" s="3" t="s">
        <v>427</v>
      </c>
      <c r="BI30" s="3" t="s">
        <v>427</v>
      </c>
      <c r="BK30" s="3" t="s">
        <v>352</v>
      </c>
      <c r="CI30" s="3" t="s">
        <v>458</v>
      </c>
      <c r="CJ30" s="3" t="s">
        <v>450</v>
      </c>
      <c r="CK30" s="3" t="s">
        <v>116</v>
      </c>
      <c r="CL30" s="3" t="s">
        <v>427</v>
      </c>
      <c r="CM30" s="3" t="s">
        <v>427</v>
      </c>
      <c r="CN30" s="3" t="s">
        <v>427</v>
      </c>
      <c r="CO30" s="3" t="s">
        <v>427</v>
      </c>
      <c r="CP30" s="3" t="s">
        <v>427</v>
      </c>
      <c r="CQ30" s="3" t="s">
        <v>427</v>
      </c>
      <c r="CR30" s="3" t="s">
        <v>427</v>
      </c>
    </row>
    <row r="31" spans="1:96" ht="12" customHeight="1">
      <c r="A31" s="2">
        <v>40665.529351851852</v>
      </c>
      <c r="E31" s="3">
        <v>4</v>
      </c>
      <c r="F31" s="3">
        <v>4</v>
      </c>
      <c r="G31" s="3">
        <v>4</v>
      </c>
      <c r="H31" s="3">
        <v>4</v>
      </c>
      <c r="I31" s="3">
        <v>4</v>
      </c>
      <c r="J31" s="3">
        <v>4</v>
      </c>
      <c r="K31" s="3">
        <v>4</v>
      </c>
      <c r="L31" s="3">
        <v>4</v>
      </c>
      <c r="M31" s="3">
        <v>5</v>
      </c>
      <c r="N31" s="3">
        <v>5</v>
      </c>
      <c r="O31" s="3">
        <v>5</v>
      </c>
      <c r="P31" s="3">
        <v>5</v>
      </c>
      <c r="Q31" s="3">
        <v>5</v>
      </c>
      <c r="R31" s="3">
        <v>5</v>
      </c>
      <c r="S31" s="3">
        <v>5</v>
      </c>
      <c r="T31" s="3">
        <v>4</v>
      </c>
      <c r="U31" s="3" t="s">
        <v>212</v>
      </c>
      <c r="V31" s="3">
        <v>4</v>
      </c>
      <c r="Y31" s="3">
        <v>3</v>
      </c>
      <c r="Z31" s="3">
        <v>3</v>
      </c>
      <c r="AA31" s="3">
        <v>4</v>
      </c>
      <c r="AB31" s="3">
        <v>4</v>
      </c>
      <c r="AC31" s="3">
        <v>3</v>
      </c>
      <c r="AD31" s="3">
        <v>4</v>
      </c>
      <c r="AE31" s="3">
        <v>4</v>
      </c>
      <c r="AF31" s="3">
        <v>4</v>
      </c>
      <c r="AG31" s="3">
        <v>5</v>
      </c>
      <c r="AH31" s="3">
        <v>4</v>
      </c>
      <c r="AI31" s="3">
        <v>3</v>
      </c>
      <c r="AJ31" s="3">
        <v>3</v>
      </c>
      <c r="AK31" s="3">
        <v>3</v>
      </c>
      <c r="AL31" s="3">
        <v>4</v>
      </c>
      <c r="AM31" s="3">
        <v>4</v>
      </c>
      <c r="AN31" s="3" t="s">
        <v>427</v>
      </c>
      <c r="AP31" s="3" t="s">
        <v>427</v>
      </c>
      <c r="AQ31" s="3" t="s">
        <v>653</v>
      </c>
      <c r="AS31" s="3" t="s">
        <v>362</v>
      </c>
      <c r="BD31" s="3" t="s">
        <v>362</v>
      </c>
      <c r="BE31" s="3" t="s">
        <v>362</v>
      </c>
      <c r="BH31" s="3" t="s">
        <v>427</v>
      </c>
      <c r="BI31" s="3" t="s">
        <v>653</v>
      </c>
      <c r="BK31" s="3" t="s">
        <v>653</v>
      </c>
      <c r="CI31" s="3" t="s">
        <v>5</v>
      </c>
      <c r="CJ31" s="3" t="s">
        <v>460</v>
      </c>
      <c r="CK31" s="3" t="s">
        <v>81</v>
      </c>
      <c r="CL31" s="3" t="s">
        <v>352</v>
      </c>
      <c r="CM31" s="3" t="s">
        <v>427</v>
      </c>
      <c r="CN31" s="3" t="s">
        <v>653</v>
      </c>
      <c r="CO31" s="3" t="s">
        <v>439</v>
      </c>
      <c r="CP31" s="3" t="s">
        <v>427</v>
      </c>
      <c r="CQ31" s="3" t="s">
        <v>427</v>
      </c>
      <c r="CR31" s="3" t="s">
        <v>653</v>
      </c>
    </row>
    <row r="32" spans="1:96" ht="12" customHeight="1">
      <c r="A32" s="2">
        <v>40665.529490740737</v>
      </c>
      <c r="E32" s="3">
        <v>5</v>
      </c>
      <c r="F32" s="3">
        <v>4</v>
      </c>
      <c r="G32" s="3">
        <v>4</v>
      </c>
      <c r="H32" s="3">
        <v>4</v>
      </c>
      <c r="I32" s="3">
        <v>4</v>
      </c>
      <c r="J32" s="3">
        <v>4</v>
      </c>
      <c r="K32" s="3">
        <v>3</v>
      </c>
      <c r="L32" s="3">
        <v>4</v>
      </c>
      <c r="M32" s="3">
        <v>4</v>
      </c>
      <c r="N32" s="3">
        <v>4</v>
      </c>
      <c r="O32" s="3">
        <v>4</v>
      </c>
      <c r="P32" s="3">
        <v>3</v>
      </c>
      <c r="Q32" s="3">
        <v>5</v>
      </c>
      <c r="R32" s="3">
        <v>4</v>
      </c>
      <c r="S32" s="3">
        <v>4</v>
      </c>
      <c r="T32" s="3">
        <v>4</v>
      </c>
      <c r="U32" s="3" t="s">
        <v>212</v>
      </c>
      <c r="V32" s="3">
        <v>3</v>
      </c>
      <c r="Y32" s="3">
        <v>4</v>
      </c>
      <c r="Z32" s="3">
        <v>3</v>
      </c>
      <c r="AA32" s="3">
        <v>3</v>
      </c>
      <c r="AB32" s="3">
        <v>3</v>
      </c>
      <c r="AC32" s="3">
        <v>5</v>
      </c>
      <c r="AD32" s="3">
        <v>4</v>
      </c>
      <c r="AE32" s="3">
        <v>5</v>
      </c>
      <c r="AF32" s="3">
        <v>4</v>
      </c>
      <c r="AG32" s="3">
        <v>2</v>
      </c>
      <c r="AH32" s="3">
        <v>2</v>
      </c>
      <c r="AI32" s="3">
        <v>4</v>
      </c>
      <c r="AJ32" s="3">
        <v>3</v>
      </c>
      <c r="AK32" s="3">
        <v>3</v>
      </c>
      <c r="AL32" s="3">
        <v>4</v>
      </c>
      <c r="AM32" s="3">
        <v>4</v>
      </c>
      <c r="AN32" s="3" t="s">
        <v>427</v>
      </c>
      <c r="AP32" s="3" t="s">
        <v>427</v>
      </c>
      <c r="AQ32" s="3" t="s">
        <v>439</v>
      </c>
      <c r="AS32" s="3" t="s">
        <v>653</v>
      </c>
      <c r="BD32" s="3" t="s">
        <v>653</v>
      </c>
      <c r="BE32" s="3" t="s">
        <v>653</v>
      </c>
      <c r="BH32" s="3" t="s">
        <v>439</v>
      </c>
      <c r="BI32" s="3" t="s">
        <v>653</v>
      </c>
      <c r="BK32" s="3" t="s">
        <v>362</v>
      </c>
      <c r="CI32" s="3" t="s">
        <v>294</v>
      </c>
      <c r="CJ32" s="3" t="s">
        <v>18</v>
      </c>
      <c r="CK32" s="3" t="s">
        <v>451</v>
      </c>
      <c r="CL32" s="3" t="s">
        <v>439</v>
      </c>
      <c r="CM32" s="3" t="s">
        <v>427</v>
      </c>
      <c r="CN32" s="3" t="s">
        <v>427</v>
      </c>
      <c r="CO32" s="3" t="s">
        <v>439</v>
      </c>
      <c r="CP32" s="3" t="s">
        <v>427</v>
      </c>
      <c r="CQ32" s="3" t="s">
        <v>427</v>
      </c>
      <c r="CR32" s="3" t="s">
        <v>362</v>
      </c>
    </row>
    <row r="33" spans="1:96" ht="12" customHeight="1">
      <c r="A33" s="2">
        <v>40665.529513888891</v>
      </c>
      <c r="E33" s="3">
        <v>3</v>
      </c>
      <c r="F33" s="3">
        <v>4</v>
      </c>
      <c r="G33" s="3">
        <v>3</v>
      </c>
      <c r="H33" s="3">
        <v>5</v>
      </c>
      <c r="I33" s="3">
        <v>1</v>
      </c>
      <c r="J33" s="3">
        <v>1</v>
      </c>
      <c r="K33" s="3">
        <v>1</v>
      </c>
      <c r="L33" s="3">
        <v>1</v>
      </c>
      <c r="M33" s="3">
        <v>5</v>
      </c>
      <c r="N33" s="3">
        <v>5</v>
      </c>
      <c r="O33" s="3">
        <v>5</v>
      </c>
      <c r="P33" s="3">
        <v>3</v>
      </c>
      <c r="Q33" s="3">
        <v>3</v>
      </c>
      <c r="R33" s="3">
        <v>3</v>
      </c>
      <c r="S33" s="3">
        <v>5</v>
      </c>
      <c r="T33" s="3">
        <v>5</v>
      </c>
      <c r="U33" s="3" t="s">
        <v>212</v>
      </c>
      <c r="V33" s="3">
        <v>3</v>
      </c>
      <c r="Y33" s="3">
        <v>3</v>
      </c>
      <c r="Z33" s="3">
        <v>2</v>
      </c>
      <c r="AA33" s="3">
        <v>4</v>
      </c>
      <c r="AB33" s="3">
        <v>2</v>
      </c>
      <c r="AC33" s="3">
        <v>1</v>
      </c>
      <c r="AD33" s="3">
        <v>5</v>
      </c>
      <c r="AE33" s="3">
        <v>5</v>
      </c>
      <c r="AF33" s="3">
        <v>5</v>
      </c>
      <c r="AG33" s="3">
        <v>3</v>
      </c>
      <c r="AH33" s="3">
        <v>3</v>
      </c>
      <c r="AI33" s="3">
        <v>3</v>
      </c>
      <c r="AJ33" s="3">
        <v>3</v>
      </c>
      <c r="AK33" s="3">
        <v>2</v>
      </c>
      <c r="AL33" s="3">
        <v>1</v>
      </c>
      <c r="AM33" s="3">
        <v>4</v>
      </c>
      <c r="AN33" s="3" t="s">
        <v>352</v>
      </c>
      <c r="AP33" s="3" t="s">
        <v>427</v>
      </c>
      <c r="AQ33" s="3" t="s">
        <v>362</v>
      </c>
      <c r="AS33" s="3" t="s">
        <v>427</v>
      </c>
      <c r="BD33" s="3" t="s">
        <v>427</v>
      </c>
      <c r="BE33" s="3" t="s">
        <v>362</v>
      </c>
      <c r="BH33" s="3" t="s">
        <v>362</v>
      </c>
      <c r="BI33" s="3" t="s">
        <v>352</v>
      </c>
      <c r="BK33" s="3" t="s">
        <v>427</v>
      </c>
      <c r="CI33" s="3" t="s">
        <v>418</v>
      </c>
      <c r="CJ33" s="3" t="s">
        <v>337</v>
      </c>
      <c r="CK33" s="3" t="s">
        <v>317</v>
      </c>
      <c r="CL33" s="3" t="s">
        <v>352</v>
      </c>
      <c r="CM33" s="3" t="s">
        <v>352</v>
      </c>
      <c r="CN33" s="3" t="s">
        <v>427</v>
      </c>
      <c r="CO33" s="3" t="s">
        <v>439</v>
      </c>
      <c r="CP33" s="3" t="s">
        <v>352</v>
      </c>
      <c r="CQ33" s="3" t="s">
        <v>653</v>
      </c>
      <c r="CR33" s="3" t="s">
        <v>352</v>
      </c>
    </row>
    <row r="34" spans="1:96" ht="12" customHeight="1">
      <c r="A34" s="2">
        <v>40665.529861111107</v>
      </c>
      <c r="E34" s="3">
        <v>4</v>
      </c>
      <c r="F34" s="3">
        <v>4</v>
      </c>
      <c r="G34" s="3">
        <v>2</v>
      </c>
      <c r="H34" s="3">
        <v>4</v>
      </c>
      <c r="I34" s="3">
        <v>4</v>
      </c>
      <c r="J34" s="3">
        <v>4</v>
      </c>
      <c r="K34" s="3">
        <v>4</v>
      </c>
      <c r="L34" s="3">
        <v>3</v>
      </c>
      <c r="M34" s="3">
        <v>5</v>
      </c>
      <c r="N34" s="3">
        <v>4</v>
      </c>
      <c r="O34" s="3">
        <v>5</v>
      </c>
      <c r="P34" s="3">
        <v>2</v>
      </c>
      <c r="Q34" s="3">
        <v>2</v>
      </c>
      <c r="R34" s="3">
        <v>2</v>
      </c>
      <c r="S34" s="3">
        <v>4</v>
      </c>
      <c r="T34" s="3">
        <v>4</v>
      </c>
      <c r="U34" s="3" t="s">
        <v>212</v>
      </c>
      <c r="V34" s="3">
        <v>4</v>
      </c>
      <c r="Y34" s="3">
        <v>4</v>
      </c>
      <c r="Z34" s="3">
        <v>4</v>
      </c>
      <c r="AA34" s="3">
        <v>4</v>
      </c>
      <c r="AB34" s="3">
        <v>5</v>
      </c>
      <c r="AC34" s="3">
        <v>5</v>
      </c>
      <c r="AD34" s="3">
        <v>2</v>
      </c>
      <c r="AE34" s="3">
        <v>5</v>
      </c>
      <c r="AF34" s="3">
        <v>3</v>
      </c>
      <c r="AG34" s="3">
        <v>1</v>
      </c>
      <c r="AH34" s="3">
        <v>2</v>
      </c>
      <c r="AI34" s="3">
        <v>4</v>
      </c>
      <c r="AJ34" s="3">
        <v>4</v>
      </c>
      <c r="AK34" s="3">
        <v>2</v>
      </c>
      <c r="AL34" s="3">
        <v>5</v>
      </c>
      <c r="AM34" s="3">
        <v>4</v>
      </c>
      <c r="AN34" s="3" t="s">
        <v>439</v>
      </c>
      <c r="AP34" s="3" t="s">
        <v>653</v>
      </c>
      <c r="AQ34" s="3" t="s">
        <v>439</v>
      </c>
      <c r="AS34" s="3" t="s">
        <v>653</v>
      </c>
      <c r="BD34" s="3" t="s">
        <v>439</v>
      </c>
      <c r="BE34" s="3" t="s">
        <v>427</v>
      </c>
      <c r="BH34" s="3" t="s">
        <v>653</v>
      </c>
      <c r="BI34" s="3" t="s">
        <v>427</v>
      </c>
      <c r="BK34" s="3" t="s">
        <v>427</v>
      </c>
      <c r="CI34" s="3" t="s">
        <v>5</v>
      </c>
      <c r="CJ34" s="3" t="s">
        <v>149</v>
      </c>
      <c r="CK34" s="3" t="s">
        <v>324</v>
      </c>
      <c r="CL34" s="3" t="s">
        <v>439</v>
      </c>
      <c r="CM34" s="3" t="s">
        <v>427</v>
      </c>
      <c r="CN34" s="3" t="s">
        <v>427</v>
      </c>
      <c r="CO34" s="3" t="s">
        <v>439</v>
      </c>
      <c r="CP34" s="3" t="s">
        <v>427</v>
      </c>
      <c r="CQ34" s="3" t="s">
        <v>439</v>
      </c>
      <c r="CR34" s="3" t="s">
        <v>439</v>
      </c>
    </row>
    <row r="35" spans="1:96" ht="12" customHeight="1">
      <c r="A35" s="2">
        <v>40665.529942129629</v>
      </c>
      <c r="E35" s="3">
        <v>5</v>
      </c>
      <c r="F35" s="3">
        <v>2</v>
      </c>
      <c r="G35" s="3">
        <v>5</v>
      </c>
      <c r="H35" s="3">
        <v>1</v>
      </c>
      <c r="I35" s="3">
        <v>2</v>
      </c>
      <c r="J35" s="3">
        <v>3</v>
      </c>
      <c r="K35" s="3">
        <v>3</v>
      </c>
      <c r="L35" s="3">
        <v>3</v>
      </c>
      <c r="M35" s="3">
        <v>3</v>
      </c>
      <c r="N35" s="3">
        <v>4</v>
      </c>
      <c r="O35" s="3">
        <v>5</v>
      </c>
      <c r="P35" s="3">
        <v>4</v>
      </c>
      <c r="Q35" s="3">
        <v>5</v>
      </c>
      <c r="R35" s="3">
        <v>4</v>
      </c>
      <c r="S35" s="3">
        <v>5</v>
      </c>
      <c r="T35" s="3">
        <v>5</v>
      </c>
      <c r="U35" s="3" t="s">
        <v>212</v>
      </c>
      <c r="V35" s="3">
        <v>2</v>
      </c>
      <c r="Y35" s="3">
        <v>4</v>
      </c>
      <c r="Z35" s="3">
        <v>2</v>
      </c>
      <c r="AA35" s="3">
        <v>2</v>
      </c>
      <c r="AB35" s="3">
        <v>3</v>
      </c>
      <c r="AC35" s="3">
        <v>4</v>
      </c>
      <c r="AD35" s="3">
        <v>3</v>
      </c>
      <c r="AE35" s="3">
        <v>5</v>
      </c>
      <c r="AF35" s="3">
        <v>3</v>
      </c>
      <c r="AG35" s="3">
        <v>2</v>
      </c>
      <c r="AH35" s="3">
        <v>4</v>
      </c>
      <c r="AI35" s="3">
        <v>4</v>
      </c>
      <c r="AJ35" s="3">
        <v>4</v>
      </c>
      <c r="AK35" s="3">
        <v>5</v>
      </c>
      <c r="AL35" s="3">
        <v>5</v>
      </c>
      <c r="AM35" s="3">
        <v>5</v>
      </c>
      <c r="AN35" s="3" t="s">
        <v>427</v>
      </c>
      <c r="AP35" s="3" t="s">
        <v>362</v>
      </c>
      <c r="AQ35" s="3" t="s">
        <v>439</v>
      </c>
      <c r="AS35" s="3" t="s">
        <v>653</v>
      </c>
      <c r="BD35" s="3" t="s">
        <v>439</v>
      </c>
      <c r="BE35" s="3" t="s">
        <v>362</v>
      </c>
      <c r="BH35" s="3" t="s">
        <v>439</v>
      </c>
      <c r="BI35" s="3" t="s">
        <v>653</v>
      </c>
      <c r="BK35" s="3" t="s">
        <v>362</v>
      </c>
      <c r="CI35" s="3" t="s">
        <v>467</v>
      </c>
      <c r="CJ35" s="3" t="s">
        <v>348</v>
      </c>
      <c r="CK35" s="3" t="s">
        <v>565</v>
      </c>
      <c r="CL35" s="3" t="s">
        <v>362</v>
      </c>
      <c r="CM35" s="3" t="s">
        <v>427</v>
      </c>
      <c r="CN35" s="3" t="s">
        <v>362</v>
      </c>
      <c r="CO35" s="3" t="s">
        <v>439</v>
      </c>
      <c r="CP35" s="3" t="s">
        <v>653</v>
      </c>
      <c r="CQ35" s="3" t="s">
        <v>439</v>
      </c>
      <c r="CR35" s="3" t="s">
        <v>362</v>
      </c>
    </row>
    <row r="36" spans="1:96" ht="12" customHeight="1">
      <c r="A36" s="2">
        <v>40665.530219907407</v>
      </c>
      <c r="E36" s="3">
        <v>5</v>
      </c>
      <c r="F36" s="3">
        <v>5</v>
      </c>
      <c r="G36" s="3">
        <v>5</v>
      </c>
      <c r="H36" s="3">
        <v>4</v>
      </c>
      <c r="I36" s="3">
        <v>4</v>
      </c>
      <c r="J36" s="3">
        <v>2</v>
      </c>
      <c r="K36" s="3">
        <v>3</v>
      </c>
      <c r="L36" s="3">
        <v>3</v>
      </c>
      <c r="M36" s="3">
        <v>5</v>
      </c>
      <c r="N36" s="3">
        <v>4</v>
      </c>
      <c r="O36" s="3">
        <v>4</v>
      </c>
      <c r="P36" s="3">
        <v>2</v>
      </c>
      <c r="Q36" s="3">
        <v>5</v>
      </c>
      <c r="R36" s="3">
        <v>3</v>
      </c>
      <c r="S36" s="3">
        <v>5</v>
      </c>
      <c r="T36" s="3">
        <v>3</v>
      </c>
      <c r="U36" s="3" t="s">
        <v>212</v>
      </c>
      <c r="V36" s="3">
        <v>2</v>
      </c>
      <c r="Y36" s="3">
        <v>2</v>
      </c>
      <c r="Z36" s="3">
        <v>3</v>
      </c>
      <c r="AA36" s="3">
        <v>3</v>
      </c>
      <c r="AB36" s="3">
        <v>2</v>
      </c>
      <c r="AC36" s="3">
        <v>4</v>
      </c>
      <c r="AD36" s="3">
        <v>3</v>
      </c>
      <c r="AE36" s="3">
        <v>3</v>
      </c>
      <c r="AF36" s="3">
        <v>3</v>
      </c>
      <c r="AG36" s="3">
        <v>1</v>
      </c>
      <c r="AH36" s="3">
        <v>1</v>
      </c>
      <c r="AI36" s="3">
        <v>4</v>
      </c>
      <c r="AJ36" s="3">
        <v>4</v>
      </c>
      <c r="AK36" s="3">
        <v>3</v>
      </c>
      <c r="AL36" s="3">
        <v>4</v>
      </c>
      <c r="AM36" s="3">
        <v>4</v>
      </c>
      <c r="AN36" s="3" t="s">
        <v>427</v>
      </c>
      <c r="AP36" s="3" t="s">
        <v>653</v>
      </c>
      <c r="AQ36" s="3" t="s">
        <v>439</v>
      </c>
      <c r="AS36" s="3" t="s">
        <v>653</v>
      </c>
      <c r="BD36" s="3" t="s">
        <v>653</v>
      </c>
      <c r="BE36" s="3" t="s">
        <v>653</v>
      </c>
      <c r="BH36" s="3" t="s">
        <v>439</v>
      </c>
      <c r="BI36" s="3" t="s">
        <v>427</v>
      </c>
      <c r="BK36" s="3" t="s">
        <v>352</v>
      </c>
      <c r="CI36" s="3" t="s">
        <v>190</v>
      </c>
      <c r="CJ36" s="3" t="s">
        <v>101</v>
      </c>
      <c r="CK36" s="3" t="s">
        <v>141</v>
      </c>
      <c r="CL36" s="3" t="s">
        <v>439</v>
      </c>
      <c r="CM36" s="3" t="s">
        <v>427</v>
      </c>
      <c r="CN36" s="3" t="s">
        <v>427</v>
      </c>
      <c r="CO36" s="3" t="s">
        <v>439</v>
      </c>
      <c r="CP36" s="3" t="s">
        <v>427</v>
      </c>
      <c r="CQ36" s="3" t="s">
        <v>427</v>
      </c>
      <c r="CR36" s="3" t="s">
        <v>439</v>
      </c>
    </row>
    <row r="37" spans="1:96" ht="12" customHeight="1">
      <c r="A37" s="2">
        <v>40665.530868055554</v>
      </c>
      <c r="E37" s="3">
        <v>4</v>
      </c>
      <c r="F37" s="3">
        <v>4</v>
      </c>
      <c r="G37" s="3">
        <v>5</v>
      </c>
      <c r="H37" s="3">
        <v>5</v>
      </c>
      <c r="I37" s="3">
        <v>3</v>
      </c>
      <c r="J37" s="3">
        <v>2</v>
      </c>
      <c r="K37" s="3">
        <v>4</v>
      </c>
      <c r="L37" s="3">
        <v>4</v>
      </c>
      <c r="M37" s="3">
        <v>5</v>
      </c>
      <c r="N37" s="3">
        <v>4</v>
      </c>
      <c r="O37" s="3">
        <v>4</v>
      </c>
      <c r="P37" s="3">
        <v>4</v>
      </c>
      <c r="Q37" s="3">
        <v>4</v>
      </c>
      <c r="R37" s="3">
        <v>4</v>
      </c>
      <c r="S37" s="3">
        <v>4</v>
      </c>
      <c r="T37" s="3">
        <v>4</v>
      </c>
      <c r="U37" s="3" t="s">
        <v>212</v>
      </c>
      <c r="V37" s="3">
        <v>3</v>
      </c>
      <c r="Y37" s="3">
        <v>4</v>
      </c>
      <c r="Z37" s="3">
        <v>3</v>
      </c>
      <c r="AA37" s="3">
        <v>3</v>
      </c>
      <c r="AB37" s="3">
        <v>4</v>
      </c>
      <c r="AC37" s="3">
        <v>4</v>
      </c>
      <c r="AD37" s="3">
        <v>3</v>
      </c>
      <c r="AE37" s="3">
        <v>5</v>
      </c>
      <c r="AF37" s="3">
        <v>5</v>
      </c>
      <c r="AG37" s="3">
        <v>4</v>
      </c>
      <c r="AH37" s="3">
        <v>4</v>
      </c>
      <c r="AI37" s="3">
        <v>5</v>
      </c>
      <c r="AJ37" s="3">
        <v>5</v>
      </c>
      <c r="AK37" s="3">
        <v>4</v>
      </c>
      <c r="AL37" s="3">
        <v>4</v>
      </c>
      <c r="AM37" s="3">
        <v>4</v>
      </c>
      <c r="AN37" s="3" t="s">
        <v>653</v>
      </c>
      <c r="AP37" s="3" t="s">
        <v>653</v>
      </c>
      <c r="AQ37" s="3" t="s">
        <v>439</v>
      </c>
      <c r="AS37" s="3" t="s">
        <v>362</v>
      </c>
      <c r="BD37" s="3" t="s">
        <v>653</v>
      </c>
      <c r="BE37" s="3" t="s">
        <v>362</v>
      </c>
      <c r="BH37" s="3" t="s">
        <v>653</v>
      </c>
      <c r="BI37" s="3" t="s">
        <v>653</v>
      </c>
      <c r="BK37" s="3" t="s">
        <v>362</v>
      </c>
      <c r="CI37" s="3" t="s">
        <v>402</v>
      </c>
      <c r="CJ37" s="3" t="s">
        <v>203</v>
      </c>
      <c r="CK37" s="3" t="s">
        <v>509</v>
      </c>
      <c r="CL37" s="3" t="s">
        <v>653</v>
      </c>
      <c r="CM37" s="3" t="s">
        <v>653</v>
      </c>
      <c r="CN37" s="3" t="s">
        <v>427</v>
      </c>
      <c r="CO37" s="3" t="s">
        <v>439</v>
      </c>
      <c r="CP37" s="3" t="s">
        <v>427</v>
      </c>
      <c r="CQ37" s="3" t="s">
        <v>439</v>
      </c>
      <c r="CR37" s="3" t="s">
        <v>362</v>
      </c>
    </row>
    <row r="38" spans="1:96" ht="12" customHeight="1">
      <c r="A38" s="2">
        <v>40665.530925925923</v>
      </c>
      <c r="E38" s="3">
        <v>3</v>
      </c>
      <c r="F38" s="3">
        <v>2</v>
      </c>
      <c r="G38" s="3">
        <v>4</v>
      </c>
      <c r="H38" s="3">
        <v>3</v>
      </c>
      <c r="I38" s="3">
        <v>4</v>
      </c>
      <c r="J38" s="3">
        <v>4</v>
      </c>
      <c r="K38" s="3">
        <v>5</v>
      </c>
      <c r="L38" s="3">
        <v>2</v>
      </c>
      <c r="M38" s="3">
        <v>4</v>
      </c>
      <c r="N38" s="3">
        <v>4</v>
      </c>
      <c r="O38" s="3">
        <v>2</v>
      </c>
      <c r="P38" s="3">
        <v>3</v>
      </c>
      <c r="Q38" s="3">
        <v>5</v>
      </c>
      <c r="R38" s="3">
        <v>4</v>
      </c>
      <c r="S38" s="3">
        <v>3</v>
      </c>
      <c r="T38" s="3">
        <v>4</v>
      </c>
      <c r="U38" s="3" t="s">
        <v>212</v>
      </c>
      <c r="V38" s="3">
        <v>2</v>
      </c>
      <c r="Y38" s="3">
        <v>4</v>
      </c>
      <c r="Z38" s="3">
        <v>3</v>
      </c>
      <c r="AA38" s="3">
        <v>4</v>
      </c>
      <c r="AB38" s="3">
        <v>2</v>
      </c>
      <c r="AC38" s="3">
        <v>2</v>
      </c>
      <c r="AD38" s="3">
        <v>3</v>
      </c>
      <c r="AE38" s="3">
        <v>5</v>
      </c>
      <c r="AF38" s="3">
        <v>4</v>
      </c>
      <c r="AG38" s="3">
        <v>4</v>
      </c>
      <c r="AH38" s="3">
        <v>3</v>
      </c>
      <c r="AI38" s="3">
        <v>3</v>
      </c>
      <c r="AJ38" s="3">
        <v>4</v>
      </c>
      <c r="AK38" s="3">
        <v>3</v>
      </c>
      <c r="AL38" s="3">
        <v>4</v>
      </c>
      <c r="AM38" s="3">
        <v>2</v>
      </c>
      <c r="AN38" s="3" t="s">
        <v>427</v>
      </c>
      <c r="AP38" s="3" t="s">
        <v>427</v>
      </c>
      <c r="AQ38" s="3" t="s">
        <v>653</v>
      </c>
      <c r="AS38" s="3" t="s">
        <v>362</v>
      </c>
      <c r="BD38" s="3" t="s">
        <v>653</v>
      </c>
      <c r="BE38" s="3" t="s">
        <v>362</v>
      </c>
      <c r="BH38" s="3" t="s">
        <v>427</v>
      </c>
      <c r="BI38" s="3" t="s">
        <v>362</v>
      </c>
      <c r="BK38" s="3" t="s">
        <v>362</v>
      </c>
      <c r="CI38" s="3" t="s">
        <v>285</v>
      </c>
      <c r="CJ38" s="3" t="s">
        <v>120</v>
      </c>
      <c r="CK38" s="3" t="s">
        <v>110</v>
      </c>
      <c r="CL38" s="3" t="s">
        <v>653</v>
      </c>
      <c r="CM38" s="3" t="s">
        <v>427</v>
      </c>
      <c r="CN38" s="3" t="s">
        <v>653</v>
      </c>
      <c r="CO38" s="3" t="s">
        <v>439</v>
      </c>
      <c r="CP38" s="3" t="s">
        <v>653</v>
      </c>
      <c r="CQ38" s="3" t="s">
        <v>427</v>
      </c>
      <c r="CR38" s="3" t="s">
        <v>362</v>
      </c>
    </row>
    <row r="39" spans="1:96" ht="12" customHeight="1">
      <c r="A39" s="2">
        <v>40665.531157407408</v>
      </c>
      <c r="E39" s="3">
        <v>4</v>
      </c>
      <c r="F39" s="3">
        <v>2</v>
      </c>
      <c r="G39" s="3">
        <v>5</v>
      </c>
      <c r="H39" s="3">
        <v>5</v>
      </c>
      <c r="I39" s="3">
        <v>4</v>
      </c>
      <c r="J39" s="3">
        <v>2</v>
      </c>
      <c r="K39" s="3">
        <v>3</v>
      </c>
      <c r="L39" s="3">
        <v>5</v>
      </c>
      <c r="M39" s="3">
        <v>4</v>
      </c>
      <c r="N39" s="3">
        <v>3</v>
      </c>
      <c r="O39" s="3">
        <v>4</v>
      </c>
      <c r="P39" s="3">
        <v>3</v>
      </c>
      <c r="Q39" s="3">
        <v>4</v>
      </c>
      <c r="R39" s="3">
        <v>3</v>
      </c>
      <c r="S39" s="3">
        <v>4</v>
      </c>
      <c r="T39" s="3">
        <v>4</v>
      </c>
      <c r="U39" s="3" t="s">
        <v>212</v>
      </c>
      <c r="V39" s="3">
        <v>3</v>
      </c>
      <c r="Y39" s="3">
        <v>4</v>
      </c>
      <c r="Z39" s="3">
        <v>3</v>
      </c>
      <c r="AA39" s="3">
        <v>2</v>
      </c>
      <c r="AB39" s="3">
        <v>3</v>
      </c>
      <c r="AC39" s="3">
        <v>4</v>
      </c>
      <c r="AD39" s="3">
        <v>4</v>
      </c>
      <c r="AE39" s="3">
        <v>5</v>
      </c>
      <c r="AF39" s="3">
        <v>2</v>
      </c>
      <c r="AG39" s="3">
        <v>3</v>
      </c>
      <c r="AH39" s="3">
        <v>5</v>
      </c>
      <c r="AI39" s="3">
        <v>3</v>
      </c>
      <c r="AJ39" s="3">
        <v>4</v>
      </c>
      <c r="AK39" s="3">
        <v>3</v>
      </c>
      <c r="AL39" s="3">
        <v>3</v>
      </c>
      <c r="AM39" s="3">
        <v>4</v>
      </c>
      <c r="AN39" s="3" t="s">
        <v>653</v>
      </c>
      <c r="AP39" s="3" t="s">
        <v>427</v>
      </c>
      <c r="AQ39" s="3" t="s">
        <v>439</v>
      </c>
      <c r="AS39" s="3" t="s">
        <v>427</v>
      </c>
      <c r="BD39" s="3" t="s">
        <v>653</v>
      </c>
      <c r="BE39" s="3" t="s">
        <v>653</v>
      </c>
      <c r="BH39" s="3" t="s">
        <v>427</v>
      </c>
      <c r="BI39" s="3" t="s">
        <v>427</v>
      </c>
      <c r="BK39" s="3" t="s">
        <v>362</v>
      </c>
      <c r="CI39" s="3" t="s">
        <v>601</v>
      </c>
      <c r="CJ39" s="3" t="s">
        <v>66</v>
      </c>
      <c r="CK39" s="3" t="s">
        <v>335</v>
      </c>
      <c r="CL39" s="3" t="s">
        <v>362</v>
      </c>
      <c r="CM39" s="3" t="s">
        <v>352</v>
      </c>
      <c r="CN39" s="3" t="s">
        <v>427</v>
      </c>
      <c r="CO39" s="3" t="s">
        <v>439</v>
      </c>
      <c r="CP39" s="3" t="s">
        <v>439</v>
      </c>
      <c r="CQ39" s="3" t="s">
        <v>439</v>
      </c>
      <c r="CR39" s="3" t="s">
        <v>653</v>
      </c>
    </row>
    <row r="40" spans="1:96" ht="12" customHeight="1">
      <c r="A40" s="2">
        <v>40665.531180555554</v>
      </c>
      <c r="E40" s="3">
        <v>5</v>
      </c>
      <c r="F40" s="3">
        <v>5</v>
      </c>
      <c r="G40" s="3">
        <v>5</v>
      </c>
      <c r="H40" s="3">
        <v>4</v>
      </c>
      <c r="I40" s="3">
        <v>4</v>
      </c>
      <c r="J40" s="3">
        <v>4</v>
      </c>
      <c r="K40" s="3">
        <v>5</v>
      </c>
      <c r="L40" s="3">
        <v>5</v>
      </c>
      <c r="M40" s="3">
        <v>5</v>
      </c>
      <c r="N40" s="3">
        <v>5</v>
      </c>
      <c r="O40" s="3">
        <v>5</v>
      </c>
      <c r="P40" s="3">
        <v>5</v>
      </c>
      <c r="Q40" s="3">
        <v>5</v>
      </c>
      <c r="R40" s="3">
        <v>5</v>
      </c>
      <c r="S40" s="3">
        <v>5</v>
      </c>
      <c r="T40" s="3">
        <v>4</v>
      </c>
      <c r="U40" s="3" t="s">
        <v>212</v>
      </c>
      <c r="V40" s="3">
        <v>4</v>
      </c>
      <c r="Y40" s="3">
        <v>5</v>
      </c>
      <c r="Z40" s="3">
        <v>3</v>
      </c>
      <c r="AA40" s="3">
        <v>4</v>
      </c>
      <c r="AB40" s="3">
        <v>3</v>
      </c>
      <c r="AC40" s="3">
        <v>5</v>
      </c>
      <c r="AD40" s="3">
        <v>5</v>
      </c>
      <c r="AE40" s="3">
        <v>4</v>
      </c>
      <c r="AF40" s="3">
        <v>3</v>
      </c>
      <c r="AG40" s="3">
        <v>4</v>
      </c>
      <c r="AH40" s="3">
        <v>5</v>
      </c>
      <c r="AI40" s="3">
        <v>5</v>
      </c>
      <c r="AJ40" s="3">
        <v>4</v>
      </c>
      <c r="AK40" s="3">
        <v>5</v>
      </c>
      <c r="AL40" s="3">
        <v>5</v>
      </c>
      <c r="AM40" s="3">
        <v>5</v>
      </c>
      <c r="AN40" s="3" t="s">
        <v>427</v>
      </c>
      <c r="AP40" s="3" t="s">
        <v>653</v>
      </c>
      <c r="AQ40" s="3" t="s">
        <v>653</v>
      </c>
      <c r="AS40" s="3" t="s">
        <v>653</v>
      </c>
      <c r="BD40" s="3" t="s">
        <v>653</v>
      </c>
      <c r="BE40" s="3" t="s">
        <v>653</v>
      </c>
      <c r="BH40" s="3" t="s">
        <v>427</v>
      </c>
      <c r="BI40" s="3" t="s">
        <v>653</v>
      </c>
      <c r="BK40" s="3" t="s">
        <v>362</v>
      </c>
      <c r="CI40" s="3" t="s">
        <v>388</v>
      </c>
      <c r="CJ40" s="3" t="s">
        <v>464</v>
      </c>
      <c r="CK40" s="3" t="s">
        <v>380</v>
      </c>
      <c r="CL40" s="3" t="s">
        <v>653</v>
      </c>
      <c r="CM40" s="3" t="s">
        <v>653</v>
      </c>
      <c r="CN40" s="3" t="s">
        <v>427</v>
      </c>
      <c r="CO40" s="3" t="s">
        <v>427</v>
      </c>
      <c r="CP40" s="3" t="s">
        <v>427</v>
      </c>
      <c r="CQ40" s="3" t="s">
        <v>427</v>
      </c>
      <c r="CR40" s="3" t="s">
        <v>653</v>
      </c>
    </row>
    <row r="41" spans="1:96" ht="12" customHeight="1">
      <c r="A41" s="2">
        <v>40665.532673611109</v>
      </c>
      <c r="E41" s="3">
        <v>5</v>
      </c>
      <c r="F41" s="3">
        <v>3</v>
      </c>
      <c r="G41" s="3">
        <v>5</v>
      </c>
      <c r="H41" s="3">
        <v>4</v>
      </c>
      <c r="I41" s="3">
        <v>4</v>
      </c>
      <c r="J41" s="3">
        <v>3</v>
      </c>
      <c r="K41" s="3">
        <v>4</v>
      </c>
      <c r="L41" s="3">
        <v>3</v>
      </c>
      <c r="M41" s="3">
        <v>5</v>
      </c>
      <c r="N41" s="3">
        <v>4</v>
      </c>
      <c r="O41" s="3">
        <v>5</v>
      </c>
      <c r="P41" s="3">
        <v>4</v>
      </c>
      <c r="Q41" s="3">
        <v>5</v>
      </c>
      <c r="R41" s="3">
        <v>4</v>
      </c>
      <c r="S41" s="3">
        <v>5</v>
      </c>
      <c r="T41" s="3">
        <v>5</v>
      </c>
      <c r="U41" s="3" t="s">
        <v>212</v>
      </c>
      <c r="V41" s="3">
        <v>4</v>
      </c>
      <c r="Y41" s="3">
        <v>5</v>
      </c>
      <c r="Z41" s="3">
        <v>3</v>
      </c>
      <c r="AA41" s="3">
        <v>4</v>
      </c>
      <c r="AB41" s="3">
        <v>3</v>
      </c>
      <c r="AC41" s="3">
        <v>4</v>
      </c>
      <c r="AD41" s="3">
        <v>4</v>
      </c>
      <c r="AE41" s="3">
        <v>5</v>
      </c>
      <c r="AF41" s="3">
        <v>5</v>
      </c>
      <c r="AG41" s="3">
        <v>5</v>
      </c>
      <c r="AH41" s="3">
        <v>5</v>
      </c>
      <c r="AI41" s="3">
        <v>3</v>
      </c>
      <c r="AJ41" s="3">
        <v>5</v>
      </c>
      <c r="AK41" s="3">
        <v>4</v>
      </c>
      <c r="AL41" s="3">
        <v>3</v>
      </c>
      <c r="AM41" s="3">
        <v>5</v>
      </c>
      <c r="AN41" s="3" t="s">
        <v>653</v>
      </c>
      <c r="AP41" s="3" t="s">
        <v>653</v>
      </c>
      <c r="AQ41" s="3" t="s">
        <v>653</v>
      </c>
      <c r="AS41" s="3" t="s">
        <v>653</v>
      </c>
      <c r="BD41" s="3" t="s">
        <v>362</v>
      </c>
      <c r="BE41" s="3" t="s">
        <v>362</v>
      </c>
      <c r="BH41" s="3" t="s">
        <v>427</v>
      </c>
      <c r="BI41" s="3" t="s">
        <v>653</v>
      </c>
      <c r="BK41" s="3" t="s">
        <v>352</v>
      </c>
      <c r="CI41" s="3" t="s">
        <v>478</v>
      </c>
      <c r="CJ41" s="3" t="s">
        <v>633</v>
      </c>
      <c r="CK41" s="3" t="s">
        <v>375</v>
      </c>
      <c r="CL41" s="3" t="s">
        <v>653</v>
      </c>
      <c r="CM41" s="3" t="s">
        <v>653</v>
      </c>
      <c r="CN41" s="3" t="s">
        <v>427</v>
      </c>
      <c r="CO41" s="3" t="s">
        <v>439</v>
      </c>
      <c r="CP41" s="3" t="s">
        <v>653</v>
      </c>
      <c r="CQ41" s="3" t="s">
        <v>439</v>
      </c>
      <c r="CR41" s="3" t="s">
        <v>439</v>
      </c>
    </row>
    <row r="42" spans="1:96" ht="12" customHeight="1">
      <c r="A42" s="2">
        <v>40665.534837962965</v>
      </c>
      <c r="E42" s="3">
        <v>5</v>
      </c>
      <c r="F42" s="3">
        <v>5</v>
      </c>
      <c r="G42" s="3">
        <v>5</v>
      </c>
      <c r="H42" s="3">
        <v>5</v>
      </c>
      <c r="I42" s="3">
        <v>5</v>
      </c>
      <c r="J42" s="3">
        <v>5</v>
      </c>
      <c r="K42" s="3">
        <v>5</v>
      </c>
      <c r="L42" s="3">
        <v>5</v>
      </c>
      <c r="M42" s="3">
        <v>4</v>
      </c>
      <c r="N42" s="3">
        <v>3</v>
      </c>
      <c r="O42" s="3">
        <v>3</v>
      </c>
      <c r="P42" s="3">
        <v>2</v>
      </c>
      <c r="Q42" s="3">
        <v>3</v>
      </c>
      <c r="R42" s="3">
        <v>3</v>
      </c>
      <c r="S42" s="3">
        <v>3</v>
      </c>
      <c r="T42" s="3">
        <v>2</v>
      </c>
      <c r="U42" s="3" t="s">
        <v>212</v>
      </c>
      <c r="V42" s="3">
        <v>3</v>
      </c>
      <c r="Y42" s="3">
        <v>4</v>
      </c>
      <c r="Z42" s="3">
        <v>3</v>
      </c>
      <c r="AA42" s="3">
        <v>2</v>
      </c>
      <c r="AB42" s="3">
        <v>3</v>
      </c>
      <c r="AC42" s="3">
        <v>5</v>
      </c>
      <c r="AD42" s="3">
        <v>5</v>
      </c>
      <c r="AE42" s="3">
        <v>4</v>
      </c>
      <c r="AF42" s="3">
        <v>1</v>
      </c>
      <c r="AG42" s="3">
        <v>1</v>
      </c>
      <c r="AH42" s="3">
        <v>1</v>
      </c>
      <c r="AI42" s="3">
        <v>3</v>
      </c>
      <c r="AJ42" s="3">
        <v>1</v>
      </c>
      <c r="AK42" s="3">
        <v>3</v>
      </c>
      <c r="AL42" s="3">
        <v>3</v>
      </c>
      <c r="AM42" s="3">
        <v>3</v>
      </c>
      <c r="AN42" s="3" t="s">
        <v>427</v>
      </c>
      <c r="AP42" s="3" t="s">
        <v>427</v>
      </c>
      <c r="AQ42" s="3" t="s">
        <v>427</v>
      </c>
      <c r="AS42" s="3" t="s">
        <v>427</v>
      </c>
      <c r="BD42" s="3" t="s">
        <v>362</v>
      </c>
      <c r="BE42" s="3" t="s">
        <v>362</v>
      </c>
      <c r="BH42" s="3" t="s">
        <v>362</v>
      </c>
      <c r="BI42" s="3" t="s">
        <v>427</v>
      </c>
      <c r="BK42" s="3" t="s">
        <v>362</v>
      </c>
      <c r="CI42" s="3" t="s">
        <v>333</v>
      </c>
      <c r="CJ42" s="3" t="s">
        <v>244</v>
      </c>
      <c r="CK42" s="3" t="s">
        <v>47</v>
      </c>
      <c r="CL42" s="3" t="s">
        <v>653</v>
      </c>
      <c r="CM42" s="3" t="s">
        <v>427</v>
      </c>
      <c r="CN42" s="3" t="s">
        <v>427</v>
      </c>
      <c r="CO42" s="3" t="s">
        <v>427</v>
      </c>
      <c r="CP42" s="3" t="s">
        <v>427</v>
      </c>
      <c r="CQ42" s="3" t="s">
        <v>427</v>
      </c>
      <c r="CR42" s="3" t="s">
        <v>427</v>
      </c>
    </row>
    <row r="43" spans="1:96" ht="12" customHeight="1">
      <c r="A43" s="2">
        <v>40665.536111111112</v>
      </c>
      <c r="E43" s="3">
        <v>4</v>
      </c>
      <c r="F43" s="3">
        <v>2</v>
      </c>
      <c r="G43" s="3">
        <v>4</v>
      </c>
      <c r="H43" s="3">
        <v>2</v>
      </c>
      <c r="I43" s="3">
        <v>3</v>
      </c>
      <c r="J43" s="3">
        <v>3</v>
      </c>
      <c r="K43" s="3">
        <v>3</v>
      </c>
      <c r="L43" s="3">
        <v>3</v>
      </c>
      <c r="M43" s="3">
        <v>4</v>
      </c>
      <c r="N43" s="3">
        <v>4</v>
      </c>
      <c r="O43" s="3">
        <v>3</v>
      </c>
      <c r="P43" s="3">
        <v>3</v>
      </c>
      <c r="Q43" s="3">
        <v>4</v>
      </c>
      <c r="R43" s="3">
        <v>3</v>
      </c>
      <c r="S43" s="3">
        <v>5</v>
      </c>
      <c r="T43" s="3">
        <v>4</v>
      </c>
      <c r="U43" s="3" t="s">
        <v>212</v>
      </c>
      <c r="V43" s="3">
        <v>3</v>
      </c>
      <c r="Y43" s="3">
        <v>3</v>
      </c>
      <c r="Z43" s="3">
        <v>4</v>
      </c>
      <c r="AA43" s="3">
        <v>3</v>
      </c>
      <c r="AB43" s="3">
        <v>4</v>
      </c>
      <c r="AC43" s="3">
        <v>2</v>
      </c>
      <c r="AD43" s="3">
        <v>4</v>
      </c>
      <c r="AE43" s="3">
        <v>3</v>
      </c>
      <c r="AF43" s="3">
        <v>4</v>
      </c>
      <c r="AG43" s="3">
        <v>3</v>
      </c>
      <c r="AH43" s="3">
        <v>3</v>
      </c>
      <c r="AI43" s="3">
        <v>3</v>
      </c>
      <c r="AJ43" s="3">
        <v>3</v>
      </c>
      <c r="AK43" s="3">
        <v>3</v>
      </c>
      <c r="AL43" s="3">
        <v>3</v>
      </c>
      <c r="AM43" s="3">
        <v>3</v>
      </c>
      <c r="AN43" s="3" t="s">
        <v>653</v>
      </c>
      <c r="AP43" s="3" t="s">
        <v>653</v>
      </c>
      <c r="AQ43" s="3" t="s">
        <v>439</v>
      </c>
      <c r="AS43" s="3" t="s">
        <v>439</v>
      </c>
      <c r="BD43" s="3" t="s">
        <v>653</v>
      </c>
      <c r="BE43" s="3" t="s">
        <v>653</v>
      </c>
      <c r="BH43" s="3" t="s">
        <v>653</v>
      </c>
      <c r="BI43" s="3" t="s">
        <v>653</v>
      </c>
      <c r="BK43" s="3" t="s">
        <v>653</v>
      </c>
      <c r="CI43" s="3" t="s">
        <v>195</v>
      </c>
      <c r="CJ43" s="3" t="s">
        <v>469</v>
      </c>
      <c r="CK43" s="3" t="s">
        <v>271</v>
      </c>
      <c r="CL43" s="3" t="s">
        <v>653</v>
      </c>
      <c r="CM43" s="3" t="s">
        <v>653</v>
      </c>
      <c r="CN43" s="3" t="s">
        <v>653</v>
      </c>
      <c r="CO43" s="3" t="s">
        <v>653</v>
      </c>
      <c r="CP43" s="3" t="s">
        <v>653</v>
      </c>
      <c r="CQ43" s="3" t="s">
        <v>439</v>
      </c>
      <c r="CR43" s="3" t="s">
        <v>362</v>
      </c>
    </row>
    <row r="44" spans="1:96" ht="12" customHeight="1">
      <c r="A44" s="2">
        <v>40665.549953703703</v>
      </c>
      <c r="E44" s="3">
        <v>5</v>
      </c>
      <c r="F44" s="3">
        <v>3</v>
      </c>
      <c r="G44" s="3">
        <v>3</v>
      </c>
      <c r="H44" s="3">
        <v>4</v>
      </c>
      <c r="I44" s="3">
        <v>5</v>
      </c>
      <c r="J44" s="3">
        <v>3</v>
      </c>
      <c r="K44" s="3">
        <v>3</v>
      </c>
      <c r="L44" s="3">
        <v>5</v>
      </c>
      <c r="M44" s="3">
        <v>4</v>
      </c>
      <c r="N44" s="3">
        <v>3</v>
      </c>
      <c r="O44" s="3">
        <v>3</v>
      </c>
      <c r="P44" s="3">
        <v>3</v>
      </c>
      <c r="Q44" s="3">
        <v>3</v>
      </c>
      <c r="R44" s="3">
        <v>3</v>
      </c>
      <c r="S44" s="3">
        <v>4</v>
      </c>
      <c r="T44" s="3">
        <v>3</v>
      </c>
      <c r="U44" s="3" t="s">
        <v>212</v>
      </c>
      <c r="V44" s="3">
        <v>4</v>
      </c>
      <c r="Y44" s="3">
        <v>5</v>
      </c>
      <c r="Z44" s="3">
        <v>4</v>
      </c>
      <c r="AA44" s="3">
        <v>4</v>
      </c>
      <c r="AB44" s="3">
        <v>3</v>
      </c>
      <c r="AC44" s="3">
        <v>5</v>
      </c>
      <c r="AD44" s="3">
        <v>5</v>
      </c>
      <c r="AE44" s="3">
        <v>4</v>
      </c>
      <c r="AF44" s="3">
        <v>4</v>
      </c>
      <c r="AG44" s="3">
        <v>3</v>
      </c>
      <c r="AH44" s="3">
        <v>4</v>
      </c>
      <c r="AI44" s="3">
        <v>4</v>
      </c>
      <c r="AJ44" s="3">
        <v>3</v>
      </c>
      <c r="AK44" s="3">
        <v>3</v>
      </c>
      <c r="AL44" s="3">
        <v>3</v>
      </c>
      <c r="AM44" s="3">
        <v>3</v>
      </c>
      <c r="AN44" s="3" t="s">
        <v>427</v>
      </c>
      <c r="AP44" s="3" t="s">
        <v>427</v>
      </c>
      <c r="AQ44" s="3" t="s">
        <v>653</v>
      </c>
      <c r="AS44" s="3" t="s">
        <v>427</v>
      </c>
      <c r="BD44" s="3" t="s">
        <v>427</v>
      </c>
      <c r="BE44" s="3" t="s">
        <v>653</v>
      </c>
      <c r="BH44" s="3" t="s">
        <v>427</v>
      </c>
      <c r="BI44" s="3" t="s">
        <v>653</v>
      </c>
      <c r="BK44" s="3" t="s">
        <v>653</v>
      </c>
      <c r="CI44" s="3" t="s">
        <v>374</v>
      </c>
      <c r="CJ44" s="3" t="s">
        <v>115</v>
      </c>
      <c r="CK44" s="3" t="s">
        <v>562</v>
      </c>
      <c r="CL44" s="3" t="s">
        <v>362</v>
      </c>
      <c r="CM44" s="3" t="s">
        <v>362</v>
      </c>
      <c r="CN44" s="3" t="s">
        <v>427</v>
      </c>
      <c r="CO44" s="3" t="s">
        <v>427</v>
      </c>
      <c r="CP44" s="3" t="s">
        <v>427</v>
      </c>
      <c r="CQ44" s="3" t="s">
        <v>427</v>
      </c>
      <c r="CR44" s="3" t="s">
        <v>653</v>
      </c>
    </row>
    <row r="45" spans="1:96" ht="12" customHeight="1">
      <c r="A45" s="2">
        <v>40665.609444444446</v>
      </c>
      <c r="E45" s="3">
        <v>4</v>
      </c>
      <c r="F45" s="3">
        <v>3</v>
      </c>
      <c r="G45" s="3">
        <v>4</v>
      </c>
      <c r="H45" s="3">
        <v>5</v>
      </c>
      <c r="I45" s="3">
        <v>5</v>
      </c>
      <c r="J45" s="3">
        <v>3</v>
      </c>
      <c r="K45" s="3">
        <v>2</v>
      </c>
      <c r="L45" s="3">
        <v>4</v>
      </c>
      <c r="M45" s="3">
        <v>4</v>
      </c>
      <c r="N45" s="3">
        <v>4</v>
      </c>
      <c r="O45" s="3">
        <v>5</v>
      </c>
      <c r="P45" s="3">
        <v>4</v>
      </c>
      <c r="Q45" s="3">
        <v>5</v>
      </c>
      <c r="R45" s="3">
        <v>3</v>
      </c>
      <c r="S45" s="3">
        <v>3</v>
      </c>
      <c r="T45" s="3">
        <v>4</v>
      </c>
      <c r="U45" s="3" t="s">
        <v>212</v>
      </c>
      <c r="V45" s="3">
        <v>4</v>
      </c>
      <c r="Y45" s="3">
        <v>4</v>
      </c>
      <c r="Z45" s="3">
        <v>4</v>
      </c>
      <c r="AA45" s="3">
        <v>2</v>
      </c>
      <c r="AB45" s="3">
        <v>3</v>
      </c>
      <c r="AC45" s="3">
        <v>4</v>
      </c>
      <c r="AD45" s="3">
        <v>5</v>
      </c>
      <c r="AE45" s="3">
        <v>5</v>
      </c>
      <c r="AF45" s="3">
        <v>3</v>
      </c>
      <c r="AG45" s="3">
        <v>3</v>
      </c>
      <c r="AH45" s="3">
        <v>5</v>
      </c>
      <c r="AI45" s="3">
        <v>3</v>
      </c>
      <c r="AJ45" s="3">
        <v>4</v>
      </c>
      <c r="AK45" s="3">
        <v>3</v>
      </c>
      <c r="AL45" s="3">
        <v>3</v>
      </c>
      <c r="AM45" s="3">
        <v>4</v>
      </c>
      <c r="AN45" s="3" t="s">
        <v>427</v>
      </c>
      <c r="AP45" s="3" t="s">
        <v>362</v>
      </c>
      <c r="AQ45" s="3" t="s">
        <v>439</v>
      </c>
      <c r="AS45" s="3" t="s">
        <v>362</v>
      </c>
      <c r="BD45" s="3" t="s">
        <v>362</v>
      </c>
      <c r="BE45" s="3" t="s">
        <v>362</v>
      </c>
      <c r="BH45" s="3" t="s">
        <v>439</v>
      </c>
      <c r="BI45" s="3" t="s">
        <v>439</v>
      </c>
      <c r="BK45" s="3" t="s">
        <v>362</v>
      </c>
      <c r="CI45" s="3" t="s">
        <v>112</v>
      </c>
      <c r="CJ45" s="3" t="s">
        <v>306</v>
      </c>
      <c r="CK45" s="3" t="s">
        <v>306</v>
      </c>
      <c r="CL45" s="3" t="s">
        <v>653</v>
      </c>
      <c r="CM45" s="3" t="s">
        <v>653</v>
      </c>
      <c r="CN45" s="3" t="s">
        <v>427</v>
      </c>
      <c r="CO45" s="3" t="s">
        <v>439</v>
      </c>
      <c r="CP45" s="3" t="s">
        <v>362</v>
      </c>
      <c r="CQ45" s="3" t="s">
        <v>427</v>
      </c>
      <c r="CR45" s="3" t="s">
        <v>362</v>
      </c>
    </row>
    <row r="46" spans="1:96" ht="12" customHeight="1">
      <c r="A46" s="2">
        <v>40665.697974537034</v>
      </c>
      <c r="E46" s="3">
        <v>3</v>
      </c>
      <c r="F46" s="3">
        <v>3</v>
      </c>
      <c r="G46" s="3">
        <v>2</v>
      </c>
      <c r="H46" s="3">
        <v>5</v>
      </c>
      <c r="I46" s="3">
        <v>4</v>
      </c>
      <c r="J46" s="3">
        <v>2</v>
      </c>
      <c r="K46" s="3">
        <v>1</v>
      </c>
      <c r="L46" s="3">
        <v>5</v>
      </c>
      <c r="M46" s="3">
        <v>3</v>
      </c>
      <c r="N46" s="3">
        <v>3</v>
      </c>
      <c r="O46" s="3">
        <v>4</v>
      </c>
      <c r="P46" s="3">
        <v>4</v>
      </c>
      <c r="Q46" s="3">
        <v>5</v>
      </c>
      <c r="R46" s="3">
        <v>3</v>
      </c>
      <c r="S46" s="3">
        <v>5</v>
      </c>
      <c r="T46" s="3">
        <v>3</v>
      </c>
      <c r="U46" s="3" t="s">
        <v>212</v>
      </c>
      <c r="V46" s="3">
        <v>5</v>
      </c>
      <c r="Y46" s="3">
        <v>1</v>
      </c>
      <c r="Z46" s="3">
        <v>2</v>
      </c>
      <c r="AA46" s="3">
        <v>3</v>
      </c>
      <c r="AB46" s="3">
        <v>2</v>
      </c>
      <c r="AC46" s="3">
        <v>5</v>
      </c>
      <c r="AD46" s="3">
        <v>3</v>
      </c>
      <c r="AE46" s="3">
        <v>5</v>
      </c>
      <c r="AF46" s="3">
        <v>3</v>
      </c>
      <c r="AG46" s="3">
        <v>5</v>
      </c>
      <c r="AH46" s="3">
        <v>5</v>
      </c>
      <c r="AI46" s="3">
        <v>5</v>
      </c>
      <c r="AJ46" s="3">
        <v>2</v>
      </c>
      <c r="AK46" s="3">
        <v>3</v>
      </c>
      <c r="AL46" s="3">
        <v>3</v>
      </c>
      <c r="AM46" s="3">
        <v>3</v>
      </c>
      <c r="AN46" s="3" t="s">
        <v>653</v>
      </c>
      <c r="AP46" s="3" t="s">
        <v>653</v>
      </c>
      <c r="AQ46" s="3" t="s">
        <v>653</v>
      </c>
      <c r="AS46" s="3" t="s">
        <v>427</v>
      </c>
      <c r="BD46" s="3" t="s">
        <v>362</v>
      </c>
      <c r="BE46" s="3" t="s">
        <v>362</v>
      </c>
      <c r="BH46" s="3" t="s">
        <v>362</v>
      </c>
      <c r="BI46" s="3" t="s">
        <v>352</v>
      </c>
      <c r="BK46" s="3" t="s">
        <v>362</v>
      </c>
      <c r="CI46" s="3" t="s">
        <v>510</v>
      </c>
      <c r="CJ46" s="3" t="s">
        <v>8</v>
      </c>
      <c r="CK46" s="3" t="s">
        <v>305</v>
      </c>
      <c r="CL46" s="3" t="s">
        <v>362</v>
      </c>
      <c r="CM46" s="3" t="s">
        <v>653</v>
      </c>
      <c r="CN46" s="3" t="s">
        <v>653</v>
      </c>
      <c r="CO46" s="3" t="s">
        <v>653</v>
      </c>
      <c r="CP46" s="3" t="s">
        <v>653</v>
      </c>
      <c r="CQ46" s="3" t="s">
        <v>653</v>
      </c>
      <c r="CR46" s="3" t="s">
        <v>653</v>
      </c>
    </row>
    <row r="47" spans="1:96" ht="12" customHeight="1">
      <c r="A47" s="2">
        <v>40665.698240740741</v>
      </c>
      <c r="E47" s="3">
        <v>5</v>
      </c>
      <c r="F47" s="3">
        <v>5</v>
      </c>
      <c r="G47" s="3">
        <v>5</v>
      </c>
      <c r="H47" s="3">
        <v>5</v>
      </c>
      <c r="I47" s="3">
        <v>3</v>
      </c>
      <c r="J47" s="3">
        <v>3</v>
      </c>
      <c r="K47" s="3">
        <v>5</v>
      </c>
      <c r="L47" s="3">
        <v>4</v>
      </c>
      <c r="M47" s="3">
        <v>5</v>
      </c>
      <c r="N47" s="3">
        <v>5</v>
      </c>
      <c r="O47" s="3">
        <v>5</v>
      </c>
      <c r="P47" s="3">
        <v>3</v>
      </c>
      <c r="Q47" s="3">
        <v>5</v>
      </c>
      <c r="R47" s="3">
        <v>3</v>
      </c>
      <c r="S47" s="3">
        <v>5</v>
      </c>
      <c r="T47" s="3">
        <v>3</v>
      </c>
      <c r="U47" s="3" t="s">
        <v>212</v>
      </c>
      <c r="V47" s="3">
        <v>3</v>
      </c>
      <c r="Y47" s="3">
        <v>4</v>
      </c>
      <c r="Z47" s="3">
        <v>3</v>
      </c>
      <c r="AA47" s="3">
        <v>3</v>
      </c>
      <c r="AB47" s="3">
        <v>3</v>
      </c>
      <c r="AC47" s="3">
        <v>1</v>
      </c>
      <c r="AD47" s="3">
        <v>1</v>
      </c>
      <c r="AE47" s="3">
        <v>5</v>
      </c>
      <c r="AF47" s="3">
        <v>4</v>
      </c>
      <c r="AG47" s="3">
        <v>3</v>
      </c>
      <c r="AH47" s="3">
        <v>5</v>
      </c>
      <c r="AI47" s="3">
        <v>3</v>
      </c>
      <c r="AJ47" s="3">
        <v>3</v>
      </c>
      <c r="AK47" s="3">
        <v>4</v>
      </c>
      <c r="AL47" s="3">
        <v>5</v>
      </c>
      <c r="AM47" s="3">
        <v>5</v>
      </c>
      <c r="AN47" s="3" t="s">
        <v>427</v>
      </c>
      <c r="AP47" s="3" t="s">
        <v>427</v>
      </c>
      <c r="AQ47" s="3" t="s">
        <v>439</v>
      </c>
      <c r="AS47" s="3" t="s">
        <v>439</v>
      </c>
      <c r="BD47" s="3" t="s">
        <v>427</v>
      </c>
      <c r="BE47" s="3" t="s">
        <v>352</v>
      </c>
      <c r="BH47" s="3" t="s">
        <v>439</v>
      </c>
      <c r="BI47" s="3" t="s">
        <v>653</v>
      </c>
      <c r="BK47" s="3" t="s">
        <v>439</v>
      </c>
      <c r="CI47" s="3" t="s">
        <v>475</v>
      </c>
      <c r="CJ47" s="3" t="s">
        <v>547</v>
      </c>
      <c r="CK47" s="3" t="s">
        <v>386</v>
      </c>
      <c r="CL47" s="3" t="s">
        <v>439</v>
      </c>
      <c r="CM47" s="3" t="s">
        <v>653</v>
      </c>
      <c r="CN47" s="3" t="s">
        <v>427</v>
      </c>
      <c r="CO47" s="3" t="s">
        <v>439</v>
      </c>
      <c r="CP47" s="3" t="s">
        <v>352</v>
      </c>
      <c r="CQ47" s="3" t="s">
        <v>439</v>
      </c>
      <c r="CR47" s="3" t="s">
        <v>352</v>
      </c>
    </row>
    <row r="48" spans="1:96" ht="12" customHeight="1">
      <c r="A48" s="2">
        <v>40666.178981481484</v>
      </c>
      <c r="E48" s="3">
        <v>4</v>
      </c>
      <c r="F48" s="3">
        <v>3</v>
      </c>
      <c r="G48" s="3">
        <v>4</v>
      </c>
      <c r="H48" s="3">
        <v>2</v>
      </c>
      <c r="I48" s="3">
        <v>4</v>
      </c>
      <c r="J48" s="3">
        <v>3</v>
      </c>
      <c r="K48" s="3">
        <v>3</v>
      </c>
      <c r="L48" s="3">
        <v>3</v>
      </c>
      <c r="M48" s="3">
        <v>4</v>
      </c>
      <c r="N48" s="3">
        <v>4</v>
      </c>
      <c r="O48" s="3">
        <v>3</v>
      </c>
      <c r="P48" s="3">
        <v>4</v>
      </c>
      <c r="Q48" s="3">
        <v>5</v>
      </c>
      <c r="R48" s="3">
        <v>4</v>
      </c>
      <c r="S48" s="3">
        <v>5</v>
      </c>
      <c r="T48" s="3">
        <v>3</v>
      </c>
      <c r="U48" s="3" t="s">
        <v>212</v>
      </c>
      <c r="V48" s="3">
        <v>2</v>
      </c>
      <c r="Y48" s="3">
        <v>3</v>
      </c>
      <c r="Z48" s="3">
        <v>2</v>
      </c>
      <c r="AA48" s="3">
        <v>4</v>
      </c>
      <c r="AB48" s="3">
        <v>4</v>
      </c>
      <c r="AC48" s="3">
        <v>4</v>
      </c>
      <c r="AD48" s="3">
        <v>3</v>
      </c>
      <c r="AE48" s="3">
        <v>5</v>
      </c>
      <c r="AF48" s="3">
        <v>3</v>
      </c>
      <c r="AG48" s="3">
        <v>3</v>
      </c>
      <c r="AH48" s="3">
        <v>3</v>
      </c>
      <c r="AI48" s="3">
        <v>5</v>
      </c>
      <c r="AJ48" s="3">
        <v>3</v>
      </c>
      <c r="AK48" s="3">
        <v>3</v>
      </c>
      <c r="AL48" s="3">
        <v>5</v>
      </c>
      <c r="AM48" s="3">
        <v>4</v>
      </c>
      <c r="AN48" s="3" t="s">
        <v>427</v>
      </c>
      <c r="AP48" s="3" t="s">
        <v>427</v>
      </c>
      <c r="AQ48" s="3" t="s">
        <v>352</v>
      </c>
      <c r="AS48" s="3" t="s">
        <v>653</v>
      </c>
      <c r="BD48" s="3" t="s">
        <v>439</v>
      </c>
      <c r="BE48" s="3" t="s">
        <v>653</v>
      </c>
      <c r="BH48" s="3" t="s">
        <v>439</v>
      </c>
      <c r="BI48" s="3" t="s">
        <v>427</v>
      </c>
      <c r="BK48" s="3" t="s">
        <v>653</v>
      </c>
      <c r="CI48" s="3" t="s">
        <v>251</v>
      </c>
      <c r="CJ48" s="3" t="s">
        <v>251</v>
      </c>
      <c r="CK48" s="3" t="s">
        <v>251</v>
      </c>
      <c r="CL48" s="3" t="s">
        <v>653</v>
      </c>
      <c r="CM48" s="3" t="s">
        <v>427</v>
      </c>
      <c r="CN48" s="3" t="s">
        <v>427</v>
      </c>
      <c r="CO48" s="3" t="s">
        <v>439</v>
      </c>
      <c r="CP48" s="3" t="s">
        <v>427</v>
      </c>
      <c r="CQ48" s="3" t="s">
        <v>439</v>
      </c>
      <c r="CR48" s="3" t="s">
        <v>653</v>
      </c>
    </row>
    <row r="49" spans="1:96" ht="12" customHeight="1">
      <c r="A49" s="2">
        <v>40666.178993055553</v>
      </c>
      <c r="E49" s="3">
        <v>4</v>
      </c>
      <c r="F49" s="3">
        <v>2</v>
      </c>
      <c r="G49" s="3">
        <v>4</v>
      </c>
      <c r="H49" s="3">
        <v>4</v>
      </c>
      <c r="I49" s="3">
        <v>3</v>
      </c>
      <c r="J49" s="3">
        <v>2</v>
      </c>
      <c r="K49" s="3">
        <v>2</v>
      </c>
      <c r="L49" s="3">
        <v>4</v>
      </c>
      <c r="M49" s="3">
        <v>4</v>
      </c>
      <c r="N49" s="3">
        <v>4</v>
      </c>
      <c r="O49" s="3">
        <v>4</v>
      </c>
      <c r="P49" s="3">
        <v>4</v>
      </c>
      <c r="Q49" s="3">
        <v>4</v>
      </c>
      <c r="R49" s="3">
        <v>4</v>
      </c>
      <c r="S49" s="3">
        <v>4</v>
      </c>
      <c r="T49" s="3">
        <v>5</v>
      </c>
      <c r="U49" s="3" t="s">
        <v>212</v>
      </c>
      <c r="V49" s="3">
        <v>3</v>
      </c>
      <c r="Y49" s="3">
        <v>4</v>
      </c>
      <c r="Z49" s="3">
        <v>3</v>
      </c>
      <c r="AA49" s="3">
        <v>3</v>
      </c>
      <c r="AB49" s="3">
        <v>4</v>
      </c>
      <c r="AC49" s="3">
        <v>3</v>
      </c>
      <c r="AD49" s="3">
        <v>3</v>
      </c>
      <c r="AE49" s="3">
        <v>4</v>
      </c>
      <c r="AF49" s="3">
        <v>4</v>
      </c>
      <c r="AG49" s="3">
        <v>4</v>
      </c>
      <c r="AH49" s="3">
        <v>4</v>
      </c>
      <c r="AI49" s="3">
        <v>4</v>
      </c>
      <c r="AJ49" s="3">
        <v>4</v>
      </c>
      <c r="AK49" s="3">
        <v>4</v>
      </c>
      <c r="AL49" s="3">
        <v>4</v>
      </c>
      <c r="AM49" s="3">
        <v>4</v>
      </c>
      <c r="AN49" s="3" t="s">
        <v>427</v>
      </c>
      <c r="AP49" s="3" t="s">
        <v>352</v>
      </c>
      <c r="AQ49" s="3" t="s">
        <v>362</v>
      </c>
      <c r="AS49" s="3" t="s">
        <v>653</v>
      </c>
      <c r="BD49" s="3" t="s">
        <v>362</v>
      </c>
      <c r="BE49" s="3" t="s">
        <v>362</v>
      </c>
      <c r="BH49" s="3" t="s">
        <v>427</v>
      </c>
      <c r="BI49" s="3" t="s">
        <v>653</v>
      </c>
      <c r="BK49" s="3" t="s">
        <v>362</v>
      </c>
      <c r="CI49" s="3" t="s">
        <v>498</v>
      </c>
      <c r="CJ49" s="3" t="s">
        <v>272</v>
      </c>
      <c r="CK49" s="3" t="s">
        <v>200</v>
      </c>
      <c r="CL49" s="3" t="s">
        <v>362</v>
      </c>
      <c r="CM49" s="3" t="s">
        <v>427</v>
      </c>
      <c r="CN49" s="3" t="s">
        <v>653</v>
      </c>
      <c r="CO49" s="3" t="s">
        <v>439</v>
      </c>
      <c r="CP49" s="3" t="s">
        <v>362</v>
      </c>
      <c r="CQ49" s="3" t="s">
        <v>427</v>
      </c>
      <c r="CR49" s="3" t="s">
        <v>362</v>
      </c>
    </row>
    <row r="50" spans="1:96" ht="12" customHeight="1">
      <c r="A50" s="2">
        <v>40666.180266203708</v>
      </c>
      <c r="E50" s="3">
        <v>4</v>
      </c>
      <c r="F50" s="3">
        <v>4</v>
      </c>
      <c r="G50" s="3">
        <v>5</v>
      </c>
      <c r="H50" s="3">
        <v>4</v>
      </c>
      <c r="I50" s="3">
        <v>4</v>
      </c>
      <c r="J50" s="3">
        <v>2</v>
      </c>
      <c r="K50" s="3">
        <v>4</v>
      </c>
      <c r="L50" s="3">
        <v>4</v>
      </c>
      <c r="M50" s="3">
        <v>5</v>
      </c>
      <c r="N50" s="3">
        <v>4</v>
      </c>
      <c r="O50" s="3">
        <v>4</v>
      </c>
      <c r="P50" s="3">
        <v>4</v>
      </c>
      <c r="Q50" s="3">
        <v>5</v>
      </c>
      <c r="R50" s="3">
        <v>3</v>
      </c>
      <c r="S50" s="3">
        <v>5</v>
      </c>
      <c r="T50" s="3">
        <v>2</v>
      </c>
      <c r="U50" s="3" t="s">
        <v>212</v>
      </c>
      <c r="V50" s="3">
        <v>4</v>
      </c>
      <c r="Y50" s="3">
        <v>4</v>
      </c>
      <c r="Z50" s="3">
        <v>4</v>
      </c>
      <c r="AA50" s="3">
        <v>2</v>
      </c>
      <c r="AB50" s="3">
        <v>4</v>
      </c>
      <c r="AC50" s="3">
        <v>3</v>
      </c>
      <c r="AD50" s="3">
        <v>4</v>
      </c>
      <c r="AE50" s="3">
        <v>3</v>
      </c>
      <c r="AF50" s="3">
        <v>3</v>
      </c>
      <c r="AG50" s="3">
        <v>3</v>
      </c>
      <c r="AH50" s="3">
        <v>4</v>
      </c>
      <c r="AI50" s="3">
        <v>3</v>
      </c>
      <c r="AJ50" s="3">
        <v>4</v>
      </c>
      <c r="AK50" s="3">
        <v>3</v>
      </c>
      <c r="AL50" s="3">
        <v>5</v>
      </c>
      <c r="AM50" s="3">
        <v>4</v>
      </c>
      <c r="AN50" s="3" t="s">
        <v>427</v>
      </c>
      <c r="AP50" s="3" t="s">
        <v>362</v>
      </c>
      <c r="AQ50" s="3" t="s">
        <v>362</v>
      </c>
      <c r="AS50" s="3" t="s">
        <v>362</v>
      </c>
      <c r="BD50" s="3" t="s">
        <v>439</v>
      </c>
      <c r="BE50" s="3" t="s">
        <v>352</v>
      </c>
      <c r="BH50" s="3" t="s">
        <v>439</v>
      </c>
      <c r="BI50" s="3" t="s">
        <v>653</v>
      </c>
      <c r="BK50" s="3" t="s">
        <v>362</v>
      </c>
      <c r="CI50" s="3" t="s">
        <v>99</v>
      </c>
      <c r="CJ50" s="3" t="s">
        <v>143</v>
      </c>
      <c r="CK50" s="3" t="s">
        <v>173</v>
      </c>
      <c r="CL50" s="3" t="s">
        <v>427</v>
      </c>
      <c r="CM50" s="3" t="s">
        <v>427</v>
      </c>
      <c r="CN50" s="3" t="s">
        <v>427</v>
      </c>
      <c r="CO50" s="3" t="s">
        <v>427</v>
      </c>
      <c r="CP50" s="3" t="s">
        <v>653</v>
      </c>
      <c r="CQ50" s="3" t="s">
        <v>439</v>
      </c>
      <c r="CR50" s="3" t="s">
        <v>362</v>
      </c>
    </row>
    <row r="51" spans="1:96" ht="12" customHeight="1">
      <c r="A51" s="2">
        <v>40666.184618055559</v>
      </c>
      <c r="E51" s="3">
        <v>5</v>
      </c>
      <c r="F51" s="3">
        <v>2</v>
      </c>
      <c r="G51" s="3">
        <v>5</v>
      </c>
      <c r="H51" s="3">
        <v>4</v>
      </c>
      <c r="I51" s="3">
        <v>3</v>
      </c>
      <c r="J51" s="3">
        <v>3</v>
      </c>
      <c r="K51" s="3">
        <v>3</v>
      </c>
      <c r="L51" s="3">
        <v>4</v>
      </c>
      <c r="M51" s="3">
        <v>5</v>
      </c>
      <c r="N51" s="3">
        <v>4</v>
      </c>
      <c r="O51" s="3">
        <v>5</v>
      </c>
      <c r="P51" s="3">
        <v>5</v>
      </c>
      <c r="Q51" s="3">
        <v>5</v>
      </c>
      <c r="R51" s="3">
        <v>5</v>
      </c>
      <c r="S51" s="3">
        <v>5</v>
      </c>
      <c r="T51" s="3">
        <v>5</v>
      </c>
      <c r="U51" s="3" t="s">
        <v>212</v>
      </c>
      <c r="V51" s="3">
        <v>1</v>
      </c>
      <c r="Y51" s="3">
        <v>5</v>
      </c>
      <c r="Z51" s="3">
        <v>5</v>
      </c>
      <c r="AA51" s="3">
        <v>1</v>
      </c>
      <c r="AB51" s="3">
        <v>2</v>
      </c>
      <c r="AC51" s="3">
        <v>5</v>
      </c>
      <c r="AD51" s="3">
        <v>5</v>
      </c>
      <c r="AE51" s="3">
        <v>5</v>
      </c>
      <c r="AF51" s="3">
        <v>5</v>
      </c>
      <c r="AG51" s="3">
        <v>5</v>
      </c>
      <c r="AH51" s="3">
        <v>5</v>
      </c>
      <c r="AI51" s="3">
        <v>4</v>
      </c>
      <c r="AJ51" s="3">
        <v>5</v>
      </c>
      <c r="AK51" s="3">
        <v>3</v>
      </c>
      <c r="AL51" s="3">
        <v>5</v>
      </c>
      <c r="AM51" s="3">
        <v>5</v>
      </c>
      <c r="AN51" s="3" t="s">
        <v>653</v>
      </c>
      <c r="AP51" s="3" t="s">
        <v>362</v>
      </c>
      <c r="AQ51" s="3" t="s">
        <v>439</v>
      </c>
      <c r="AS51" s="3" t="s">
        <v>653</v>
      </c>
      <c r="BD51" s="3" t="s">
        <v>653</v>
      </c>
      <c r="BE51" s="3" t="s">
        <v>653</v>
      </c>
      <c r="BH51" s="3" t="s">
        <v>439</v>
      </c>
      <c r="BI51" s="3" t="s">
        <v>653</v>
      </c>
      <c r="BK51" s="3" t="s">
        <v>653</v>
      </c>
      <c r="CI51" s="3" t="s">
        <v>121</v>
      </c>
      <c r="CJ51" s="3" t="s">
        <v>159</v>
      </c>
      <c r="CK51" s="3" t="s">
        <v>288</v>
      </c>
      <c r="CL51" s="3" t="s">
        <v>362</v>
      </c>
      <c r="CM51" s="3" t="s">
        <v>362</v>
      </c>
      <c r="CN51" s="3" t="s">
        <v>653</v>
      </c>
      <c r="CO51" s="3" t="s">
        <v>439</v>
      </c>
      <c r="CP51" s="3" t="s">
        <v>653</v>
      </c>
      <c r="CQ51" s="3" t="s">
        <v>439</v>
      </c>
      <c r="CR51" s="3" t="s">
        <v>653</v>
      </c>
    </row>
    <row r="52" spans="1:96" ht="12" customHeight="1">
      <c r="A52" s="2">
        <v>40666.190324074072</v>
      </c>
      <c r="E52" s="3">
        <v>4</v>
      </c>
      <c r="F52" s="3">
        <v>3</v>
      </c>
      <c r="G52" s="3">
        <v>4</v>
      </c>
      <c r="H52" s="3">
        <v>5</v>
      </c>
      <c r="I52" s="3">
        <v>3</v>
      </c>
      <c r="J52" s="3">
        <v>2</v>
      </c>
      <c r="K52" s="3">
        <v>4</v>
      </c>
      <c r="L52" s="3">
        <v>3</v>
      </c>
      <c r="M52" s="3">
        <v>5</v>
      </c>
      <c r="N52" s="3">
        <v>4</v>
      </c>
      <c r="O52" s="3">
        <v>4</v>
      </c>
      <c r="P52" s="3">
        <v>2</v>
      </c>
      <c r="Q52" s="3">
        <v>5</v>
      </c>
      <c r="R52" s="3">
        <v>4</v>
      </c>
      <c r="S52" s="3">
        <v>5</v>
      </c>
      <c r="T52" s="3">
        <v>2</v>
      </c>
      <c r="U52" s="3" t="s">
        <v>212</v>
      </c>
      <c r="V52" s="3">
        <v>4</v>
      </c>
      <c r="Y52" s="3">
        <v>5</v>
      </c>
      <c r="Z52" s="3">
        <v>5</v>
      </c>
      <c r="AA52" s="3">
        <v>3</v>
      </c>
      <c r="AB52" s="3">
        <v>4</v>
      </c>
      <c r="AC52" s="3">
        <v>5</v>
      </c>
      <c r="AD52" s="3">
        <v>5</v>
      </c>
      <c r="AE52" s="3">
        <v>4</v>
      </c>
      <c r="AF52" s="3">
        <v>2</v>
      </c>
      <c r="AG52" s="3">
        <v>3</v>
      </c>
      <c r="AH52" s="3">
        <v>3</v>
      </c>
      <c r="AI52" s="3">
        <v>3</v>
      </c>
      <c r="AJ52" s="3">
        <v>3</v>
      </c>
      <c r="AK52" s="3">
        <v>5</v>
      </c>
      <c r="AL52" s="3">
        <v>5</v>
      </c>
      <c r="AM52" s="3">
        <v>3</v>
      </c>
      <c r="AN52" s="3" t="s">
        <v>427</v>
      </c>
      <c r="AP52" s="3" t="s">
        <v>653</v>
      </c>
      <c r="AQ52" s="3" t="s">
        <v>653</v>
      </c>
      <c r="AS52" s="3" t="s">
        <v>427</v>
      </c>
      <c r="BD52" s="3" t="s">
        <v>427</v>
      </c>
      <c r="BE52" s="3" t="s">
        <v>362</v>
      </c>
      <c r="BH52" s="3" t="s">
        <v>439</v>
      </c>
      <c r="BI52" s="3" t="s">
        <v>427</v>
      </c>
      <c r="BK52" s="3" t="s">
        <v>653</v>
      </c>
      <c r="CI52" s="3" t="s">
        <v>95</v>
      </c>
      <c r="CJ52" s="3" t="s">
        <v>637</v>
      </c>
      <c r="CK52" s="3" t="s">
        <v>224</v>
      </c>
      <c r="CL52" s="3" t="s">
        <v>427</v>
      </c>
      <c r="CM52" s="3" t="s">
        <v>653</v>
      </c>
      <c r="CN52" s="3" t="s">
        <v>427</v>
      </c>
      <c r="CO52" s="3" t="s">
        <v>439</v>
      </c>
      <c r="CP52" s="3" t="s">
        <v>427</v>
      </c>
      <c r="CQ52" s="3" t="s">
        <v>439</v>
      </c>
      <c r="CR52" s="3" t="s">
        <v>427</v>
      </c>
    </row>
    <row r="53" spans="1:96" ht="12" customHeight="1">
      <c r="A53" s="2">
        <v>40666.211608796293</v>
      </c>
      <c r="E53" s="3">
        <v>3</v>
      </c>
      <c r="F53" s="3">
        <v>4</v>
      </c>
      <c r="G53" s="3">
        <v>5</v>
      </c>
      <c r="H53" s="3">
        <v>5</v>
      </c>
      <c r="I53" s="3">
        <v>5</v>
      </c>
      <c r="J53" s="3">
        <v>1</v>
      </c>
      <c r="K53" s="3">
        <v>3</v>
      </c>
      <c r="L53" s="3">
        <v>5</v>
      </c>
      <c r="M53" s="3">
        <v>5</v>
      </c>
      <c r="N53" s="3">
        <v>3</v>
      </c>
      <c r="O53" s="3">
        <v>5</v>
      </c>
      <c r="P53" s="3">
        <v>5</v>
      </c>
      <c r="Q53" s="3">
        <v>5</v>
      </c>
      <c r="R53" s="3">
        <v>2</v>
      </c>
      <c r="S53" s="3">
        <v>5</v>
      </c>
      <c r="T53" s="3">
        <v>5</v>
      </c>
      <c r="U53" s="3" t="s">
        <v>212</v>
      </c>
      <c r="V53" s="3">
        <v>5</v>
      </c>
      <c r="Y53" s="3">
        <v>5</v>
      </c>
      <c r="Z53" s="3">
        <v>4</v>
      </c>
      <c r="AA53" s="3">
        <v>4</v>
      </c>
      <c r="AB53" s="3">
        <v>5</v>
      </c>
      <c r="AC53" s="3">
        <v>2</v>
      </c>
      <c r="AD53" s="3">
        <v>4</v>
      </c>
      <c r="AE53" s="3">
        <v>4</v>
      </c>
      <c r="AF53" s="3">
        <v>1</v>
      </c>
      <c r="AG53" s="3">
        <v>5</v>
      </c>
      <c r="AH53" s="3">
        <v>5</v>
      </c>
      <c r="AI53" s="3">
        <v>4</v>
      </c>
      <c r="AJ53" s="3">
        <v>5</v>
      </c>
      <c r="AK53" s="3">
        <v>4</v>
      </c>
      <c r="AL53" s="3">
        <v>5</v>
      </c>
      <c r="AM53" s="3">
        <v>5</v>
      </c>
      <c r="AN53" s="3" t="s">
        <v>427</v>
      </c>
      <c r="AP53" s="3" t="s">
        <v>362</v>
      </c>
      <c r="AQ53" s="3" t="s">
        <v>362</v>
      </c>
      <c r="AS53" s="3" t="s">
        <v>352</v>
      </c>
      <c r="BD53" s="3" t="s">
        <v>653</v>
      </c>
      <c r="BE53" s="3" t="s">
        <v>653</v>
      </c>
      <c r="BH53" s="3" t="s">
        <v>439</v>
      </c>
      <c r="BI53" s="3" t="s">
        <v>653</v>
      </c>
      <c r="BK53" s="3" t="s">
        <v>362</v>
      </c>
      <c r="CI53" s="3" t="s">
        <v>406</v>
      </c>
      <c r="CJ53" s="3" t="s">
        <v>648</v>
      </c>
      <c r="CK53" s="3" t="s">
        <v>332</v>
      </c>
      <c r="CL53" s="3" t="s">
        <v>352</v>
      </c>
      <c r="CM53" s="3" t="s">
        <v>362</v>
      </c>
      <c r="CN53" s="3" t="s">
        <v>427</v>
      </c>
      <c r="CO53" s="3" t="s">
        <v>439</v>
      </c>
      <c r="CP53" s="3" t="s">
        <v>362</v>
      </c>
      <c r="CQ53" s="3" t="s">
        <v>439</v>
      </c>
      <c r="CR53" s="3" t="s">
        <v>352</v>
      </c>
    </row>
    <row r="54" spans="1:96" ht="12" customHeight="1">
      <c r="A54" s="2">
        <v>40666.216446759259</v>
      </c>
      <c r="E54" s="3">
        <v>5</v>
      </c>
      <c r="F54" s="3">
        <v>4</v>
      </c>
      <c r="G54" s="3">
        <v>5</v>
      </c>
      <c r="H54" s="3">
        <v>3</v>
      </c>
      <c r="I54" s="3">
        <v>3</v>
      </c>
      <c r="J54" s="3">
        <v>4</v>
      </c>
      <c r="K54" s="3">
        <v>4</v>
      </c>
      <c r="L54" s="3">
        <v>4</v>
      </c>
      <c r="M54" s="3">
        <v>5</v>
      </c>
      <c r="N54" s="3">
        <v>4</v>
      </c>
      <c r="O54" s="3">
        <v>5</v>
      </c>
      <c r="P54" s="3">
        <v>5</v>
      </c>
      <c r="Q54" s="3">
        <v>5</v>
      </c>
      <c r="R54" s="3">
        <v>5</v>
      </c>
      <c r="S54" s="3">
        <v>4</v>
      </c>
      <c r="T54" s="3">
        <v>4</v>
      </c>
      <c r="U54" s="3" t="s">
        <v>212</v>
      </c>
      <c r="V54" s="3">
        <v>3</v>
      </c>
      <c r="Y54" s="3">
        <v>5</v>
      </c>
      <c r="Z54" s="3">
        <v>3</v>
      </c>
      <c r="AA54" s="3">
        <v>2</v>
      </c>
      <c r="AB54" s="3">
        <v>4</v>
      </c>
      <c r="AC54" s="3">
        <v>4</v>
      </c>
      <c r="AD54" s="3">
        <v>4</v>
      </c>
      <c r="AE54" s="3">
        <v>5</v>
      </c>
      <c r="AF54" s="3">
        <v>4</v>
      </c>
      <c r="AG54" s="3">
        <v>3</v>
      </c>
      <c r="AH54" s="3">
        <v>4</v>
      </c>
      <c r="AI54" s="3">
        <v>4</v>
      </c>
      <c r="AJ54" s="3">
        <v>5</v>
      </c>
      <c r="AK54" s="3">
        <v>3</v>
      </c>
      <c r="AL54" s="3">
        <v>5</v>
      </c>
      <c r="AM54" s="3">
        <v>5</v>
      </c>
      <c r="AN54" s="3" t="s">
        <v>653</v>
      </c>
      <c r="AP54" s="3" t="s">
        <v>362</v>
      </c>
      <c r="AQ54" s="3" t="s">
        <v>653</v>
      </c>
      <c r="AS54" s="3" t="s">
        <v>352</v>
      </c>
      <c r="BD54" s="3" t="s">
        <v>362</v>
      </c>
      <c r="BE54" s="3" t="s">
        <v>352</v>
      </c>
      <c r="BH54" s="3" t="s">
        <v>439</v>
      </c>
      <c r="BI54" s="3" t="s">
        <v>362</v>
      </c>
      <c r="BK54" s="3" t="s">
        <v>352</v>
      </c>
      <c r="CI54" s="3" t="s">
        <v>369</v>
      </c>
      <c r="CJ54" s="3" t="s">
        <v>576</v>
      </c>
      <c r="CK54" s="3" t="s">
        <v>22</v>
      </c>
      <c r="CL54" s="3" t="s">
        <v>653</v>
      </c>
      <c r="CM54" s="3" t="s">
        <v>362</v>
      </c>
      <c r="CN54" s="3" t="s">
        <v>362</v>
      </c>
      <c r="CO54" s="3" t="s">
        <v>653</v>
      </c>
      <c r="CP54" s="3" t="s">
        <v>653</v>
      </c>
      <c r="CQ54" s="3" t="s">
        <v>439</v>
      </c>
      <c r="CR54" s="3" t="s">
        <v>362</v>
      </c>
    </row>
    <row r="55" spans="1:96" ht="12" customHeight="1">
      <c r="A55" s="2">
        <v>40666.219976851848</v>
      </c>
      <c r="E55" s="3">
        <v>4</v>
      </c>
      <c r="F55" s="3">
        <v>2</v>
      </c>
      <c r="G55" s="3">
        <v>5</v>
      </c>
      <c r="H55" s="3">
        <v>3</v>
      </c>
      <c r="I55" s="3">
        <v>4</v>
      </c>
      <c r="J55" s="3">
        <v>4</v>
      </c>
      <c r="K55" s="3">
        <v>4</v>
      </c>
      <c r="L55" s="3">
        <v>5</v>
      </c>
      <c r="M55" s="3">
        <v>4</v>
      </c>
      <c r="N55" s="3">
        <v>4</v>
      </c>
      <c r="O55" s="3">
        <v>5</v>
      </c>
      <c r="P55" s="3">
        <v>4</v>
      </c>
      <c r="Q55" s="3">
        <v>5</v>
      </c>
      <c r="R55" s="3">
        <v>3</v>
      </c>
      <c r="S55" s="3">
        <v>4</v>
      </c>
      <c r="T55" s="3">
        <v>3</v>
      </c>
      <c r="U55" s="3" t="s">
        <v>212</v>
      </c>
      <c r="V55" s="3">
        <v>2</v>
      </c>
      <c r="Y55" s="3">
        <v>4</v>
      </c>
      <c r="Z55" s="3">
        <v>2</v>
      </c>
      <c r="AA55" s="3">
        <v>3</v>
      </c>
      <c r="AB55" s="3">
        <v>5</v>
      </c>
      <c r="AC55" s="3">
        <v>5</v>
      </c>
      <c r="AD55" s="3">
        <v>5</v>
      </c>
      <c r="AE55" s="3">
        <v>4</v>
      </c>
      <c r="AF55" s="3">
        <v>3</v>
      </c>
      <c r="AG55" s="3">
        <v>3</v>
      </c>
      <c r="AH55" s="3">
        <v>3</v>
      </c>
      <c r="AI55" s="3">
        <v>4</v>
      </c>
      <c r="AJ55" s="3">
        <v>2</v>
      </c>
      <c r="AK55" s="3">
        <v>4</v>
      </c>
      <c r="AL55" s="3">
        <v>4</v>
      </c>
      <c r="AM55" s="3">
        <v>4</v>
      </c>
      <c r="AN55" s="3" t="s">
        <v>427</v>
      </c>
      <c r="AP55" s="3" t="s">
        <v>653</v>
      </c>
      <c r="AQ55" s="3" t="s">
        <v>362</v>
      </c>
      <c r="AS55" s="3" t="s">
        <v>352</v>
      </c>
      <c r="BD55" s="3" t="s">
        <v>653</v>
      </c>
      <c r="BE55" s="3" t="s">
        <v>362</v>
      </c>
      <c r="BH55" s="3" t="s">
        <v>362</v>
      </c>
      <c r="BI55" s="3" t="s">
        <v>362</v>
      </c>
      <c r="BK55" s="3" t="s">
        <v>362</v>
      </c>
      <c r="CI55" s="3" t="s">
        <v>645</v>
      </c>
      <c r="CJ55" s="3" t="s">
        <v>513</v>
      </c>
      <c r="CK55" s="3" t="s">
        <v>388</v>
      </c>
      <c r="CL55" s="3" t="s">
        <v>653</v>
      </c>
      <c r="CM55" s="3" t="s">
        <v>362</v>
      </c>
      <c r="CN55" s="3" t="s">
        <v>427</v>
      </c>
      <c r="CO55" s="3" t="s">
        <v>427</v>
      </c>
      <c r="CP55" s="3" t="s">
        <v>653</v>
      </c>
      <c r="CQ55" s="3" t="s">
        <v>427</v>
      </c>
      <c r="CR55" s="3" t="s">
        <v>362</v>
      </c>
    </row>
    <row r="56" spans="1:96" ht="12" customHeight="1">
      <c r="A56" s="2">
        <v>40666.235763888893</v>
      </c>
      <c r="E56" s="3">
        <v>4</v>
      </c>
      <c r="F56" s="3">
        <v>3</v>
      </c>
      <c r="G56" s="3">
        <v>4</v>
      </c>
      <c r="H56" s="3">
        <v>2</v>
      </c>
      <c r="I56" s="3">
        <v>2</v>
      </c>
      <c r="J56" s="3">
        <v>3</v>
      </c>
      <c r="K56" s="3">
        <v>3</v>
      </c>
      <c r="L56" s="3">
        <v>3</v>
      </c>
      <c r="M56" s="3">
        <v>4</v>
      </c>
      <c r="N56" s="3">
        <v>3</v>
      </c>
      <c r="O56" s="3">
        <v>3</v>
      </c>
      <c r="P56" s="3">
        <v>3</v>
      </c>
      <c r="Q56" s="3">
        <v>5</v>
      </c>
      <c r="R56" s="3">
        <v>4</v>
      </c>
      <c r="S56" s="3">
        <v>5</v>
      </c>
      <c r="T56" s="3">
        <v>3</v>
      </c>
      <c r="U56" s="3" t="s">
        <v>212</v>
      </c>
      <c r="V56" s="3">
        <v>3</v>
      </c>
      <c r="Y56" s="3">
        <v>3</v>
      </c>
      <c r="Z56" s="3">
        <v>1</v>
      </c>
      <c r="AA56" s="3">
        <v>4</v>
      </c>
      <c r="AB56" s="3">
        <v>2</v>
      </c>
      <c r="AC56" s="3">
        <v>5</v>
      </c>
      <c r="AD56" s="3">
        <v>4</v>
      </c>
      <c r="AE56" s="3">
        <v>5</v>
      </c>
      <c r="AF56" s="3">
        <v>2</v>
      </c>
      <c r="AG56" s="3">
        <v>2</v>
      </c>
      <c r="AH56" s="3">
        <v>5</v>
      </c>
      <c r="AI56" s="3">
        <v>5</v>
      </c>
      <c r="AJ56" s="3">
        <v>2</v>
      </c>
      <c r="AK56" s="3">
        <v>5</v>
      </c>
      <c r="AL56" s="3">
        <v>5</v>
      </c>
      <c r="AM56" s="3">
        <v>5</v>
      </c>
      <c r="AN56" s="3" t="s">
        <v>427</v>
      </c>
      <c r="AP56" s="3" t="s">
        <v>427</v>
      </c>
      <c r="AQ56" s="3" t="s">
        <v>653</v>
      </c>
      <c r="AS56" s="3" t="s">
        <v>352</v>
      </c>
      <c r="BD56" s="3" t="s">
        <v>362</v>
      </c>
      <c r="BE56" s="3" t="s">
        <v>362</v>
      </c>
      <c r="BH56" s="3" t="s">
        <v>653</v>
      </c>
      <c r="BI56" s="3" t="s">
        <v>427</v>
      </c>
      <c r="BK56" s="3" t="s">
        <v>362</v>
      </c>
      <c r="CI56" s="3" t="s">
        <v>489</v>
      </c>
      <c r="CJ56" s="3" t="s">
        <v>208</v>
      </c>
      <c r="CK56" s="3" t="s">
        <v>306</v>
      </c>
      <c r="CL56" s="3" t="s">
        <v>653</v>
      </c>
      <c r="CM56" s="3" t="s">
        <v>427</v>
      </c>
      <c r="CN56" s="3" t="s">
        <v>427</v>
      </c>
      <c r="CO56" s="3" t="s">
        <v>439</v>
      </c>
      <c r="CP56" s="3" t="s">
        <v>653</v>
      </c>
      <c r="CQ56" s="3" t="s">
        <v>439</v>
      </c>
      <c r="CR56" s="3" t="s">
        <v>352</v>
      </c>
    </row>
    <row r="57" spans="1:96" ht="12" customHeight="1">
      <c r="A57" s="2">
        <v>40666.263506944444</v>
      </c>
      <c r="E57" s="3">
        <v>3</v>
      </c>
      <c r="F57" s="3">
        <v>1</v>
      </c>
      <c r="G57" s="3">
        <v>2</v>
      </c>
      <c r="H57" s="3">
        <v>1</v>
      </c>
      <c r="I57" s="3">
        <v>1</v>
      </c>
      <c r="J57" s="3">
        <v>1</v>
      </c>
      <c r="K57" s="3">
        <v>1</v>
      </c>
      <c r="L57" s="3">
        <v>1</v>
      </c>
      <c r="M57" s="3">
        <v>5</v>
      </c>
      <c r="N57" s="3">
        <v>5</v>
      </c>
      <c r="O57" s="3">
        <v>5</v>
      </c>
      <c r="P57" s="3">
        <v>4</v>
      </c>
      <c r="Q57" s="3">
        <v>5</v>
      </c>
      <c r="R57" s="3">
        <v>4</v>
      </c>
      <c r="S57" s="3">
        <v>5</v>
      </c>
      <c r="T57" s="3">
        <v>5</v>
      </c>
      <c r="U57" s="3" t="s">
        <v>212</v>
      </c>
      <c r="V57" s="3">
        <v>1</v>
      </c>
      <c r="Y57" s="3">
        <v>4</v>
      </c>
      <c r="Z57" s="3">
        <v>1</v>
      </c>
      <c r="AA57" s="3">
        <v>2</v>
      </c>
      <c r="AB57" s="3">
        <v>4</v>
      </c>
      <c r="AC57" s="3">
        <v>3</v>
      </c>
      <c r="AD57" s="3">
        <v>1</v>
      </c>
      <c r="AE57" s="3">
        <v>5</v>
      </c>
      <c r="AF57" s="3">
        <v>5</v>
      </c>
      <c r="AG57" s="3">
        <v>4</v>
      </c>
      <c r="AH57" s="3">
        <v>5</v>
      </c>
      <c r="AI57" s="3">
        <v>5</v>
      </c>
      <c r="AJ57" s="3">
        <v>4</v>
      </c>
      <c r="AK57" s="3">
        <v>4</v>
      </c>
      <c r="AL57" s="3">
        <v>5</v>
      </c>
      <c r="AM57" s="3">
        <v>5</v>
      </c>
      <c r="AN57" s="3" t="s">
        <v>362</v>
      </c>
      <c r="AP57" s="3" t="s">
        <v>352</v>
      </c>
      <c r="AQ57" s="3" t="s">
        <v>352</v>
      </c>
      <c r="AS57" s="3" t="s">
        <v>653</v>
      </c>
      <c r="BD57" s="3" t="s">
        <v>362</v>
      </c>
      <c r="BE57" s="3" t="s">
        <v>362</v>
      </c>
      <c r="BH57" s="3" t="s">
        <v>653</v>
      </c>
      <c r="BI57" s="3" t="s">
        <v>653</v>
      </c>
      <c r="BK57" s="3" t="s">
        <v>352</v>
      </c>
      <c r="CI57" s="3" t="s">
        <v>121</v>
      </c>
      <c r="CJ57" s="3" t="s">
        <v>444</v>
      </c>
      <c r="CK57" s="3" t="s">
        <v>255</v>
      </c>
      <c r="CL57" s="3" t="s">
        <v>362</v>
      </c>
      <c r="CM57" s="3" t="s">
        <v>362</v>
      </c>
      <c r="CN57" s="3" t="s">
        <v>653</v>
      </c>
      <c r="CO57" s="3" t="s">
        <v>653</v>
      </c>
      <c r="CP57" s="3" t="s">
        <v>653</v>
      </c>
      <c r="CQ57" s="3" t="s">
        <v>653</v>
      </c>
      <c r="CR57" s="3" t="s">
        <v>352</v>
      </c>
    </row>
    <row r="58" spans="1:96" ht="12" customHeight="1">
      <c r="A58" s="2">
        <v>40666.595173611109</v>
      </c>
      <c r="E58" s="3">
        <v>5</v>
      </c>
      <c r="F58" s="3">
        <v>4</v>
      </c>
      <c r="G58" s="3">
        <v>4</v>
      </c>
      <c r="H58" s="3">
        <v>4</v>
      </c>
      <c r="I58" s="3">
        <v>3</v>
      </c>
      <c r="J58" s="3">
        <v>3</v>
      </c>
      <c r="K58" s="3">
        <v>4</v>
      </c>
      <c r="L58" s="3">
        <v>3</v>
      </c>
      <c r="M58" s="3">
        <v>4</v>
      </c>
      <c r="N58" s="3">
        <v>4</v>
      </c>
      <c r="O58" s="3">
        <v>4</v>
      </c>
      <c r="P58" s="3">
        <v>3</v>
      </c>
      <c r="Q58" s="3">
        <v>5</v>
      </c>
      <c r="R58" s="3">
        <v>5</v>
      </c>
      <c r="S58" s="3">
        <v>4</v>
      </c>
      <c r="T58" s="3">
        <v>4</v>
      </c>
      <c r="U58" s="3" t="s">
        <v>212</v>
      </c>
      <c r="V58" s="3">
        <v>4</v>
      </c>
      <c r="Y58" s="3">
        <v>4</v>
      </c>
      <c r="Z58" s="3">
        <v>3</v>
      </c>
      <c r="AA58" s="3">
        <v>4</v>
      </c>
      <c r="AB58" s="3">
        <v>4</v>
      </c>
      <c r="AC58" s="3">
        <v>4</v>
      </c>
      <c r="AD58" s="3">
        <v>4</v>
      </c>
      <c r="AE58" s="3">
        <v>4</v>
      </c>
      <c r="AF58" s="3">
        <v>3</v>
      </c>
      <c r="AG58" s="3">
        <v>4</v>
      </c>
      <c r="AH58" s="3">
        <v>3</v>
      </c>
      <c r="AI58" s="3">
        <v>4</v>
      </c>
      <c r="AJ58" s="3">
        <v>4</v>
      </c>
      <c r="AK58" s="3">
        <v>4</v>
      </c>
      <c r="AL58" s="3">
        <v>4</v>
      </c>
      <c r="AM58" s="3">
        <v>3</v>
      </c>
      <c r="AN58" s="3" t="s">
        <v>427</v>
      </c>
      <c r="AP58" s="3" t="s">
        <v>352</v>
      </c>
      <c r="AQ58" s="3" t="s">
        <v>352</v>
      </c>
      <c r="AS58" s="3" t="s">
        <v>362</v>
      </c>
      <c r="BD58" s="3" t="s">
        <v>362</v>
      </c>
      <c r="BE58" s="3" t="s">
        <v>362</v>
      </c>
      <c r="BH58" s="3" t="s">
        <v>427</v>
      </c>
      <c r="BI58" s="3" t="s">
        <v>362</v>
      </c>
      <c r="BK58" s="3" t="s">
        <v>362</v>
      </c>
      <c r="CI58" s="3" t="s">
        <v>14</v>
      </c>
      <c r="CJ58" s="3" t="s">
        <v>334</v>
      </c>
      <c r="CK58" s="3" t="s">
        <v>560</v>
      </c>
      <c r="CL58" s="3" t="s">
        <v>362</v>
      </c>
      <c r="CM58" s="3" t="s">
        <v>362</v>
      </c>
      <c r="CN58" s="3" t="s">
        <v>362</v>
      </c>
      <c r="CO58" s="3" t="s">
        <v>427</v>
      </c>
      <c r="CP58" s="3" t="s">
        <v>427</v>
      </c>
      <c r="CQ58" s="3" t="s">
        <v>427</v>
      </c>
      <c r="CR58" s="3" t="s">
        <v>352</v>
      </c>
    </row>
    <row r="59" spans="1:96" ht="12" customHeight="1">
      <c r="A59" s="2">
        <v>40667.458402777775</v>
      </c>
      <c r="E59" s="3">
        <v>5</v>
      </c>
      <c r="F59" s="3">
        <v>4</v>
      </c>
      <c r="G59" s="3">
        <v>5</v>
      </c>
      <c r="H59" s="3">
        <v>5</v>
      </c>
      <c r="I59" s="3">
        <v>5</v>
      </c>
      <c r="J59" s="3">
        <v>1</v>
      </c>
      <c r="K59" s="3">
        <v>5</v>
      </c>
      <c r="L59" s="3">
        <v>4</v>
      </c>
      <c r="M59" s="3">
        <v>4</v>
      </c>
      <c r="N59" s="3">
        <v>1</v>
      </c>
      <c r="O59" s="3">
        <v>4</v>
      </c>
      <c r="P59" s="3">
        <v>4</v>
      </c>
      <c r="Q59" s="3">
        <v>3</v>
      </c>
      <c r="R59" s="3">
        <v>3</v>
      </c>
      <c r="S59" s="3">
        <v>5</v>
      </c>
      <c r="T59" s="3">
        <v>3</v>
      </c>
      <c r="U59" s="3" t="s">
        <v>212</v>
      </c>
      <c r="V59" s="3">
        <v>4</v>
      </c>
      <c r="Y59" s="3">
        <v>5</v>
      </c>
      <c r="Z59" s="3">
        <v>5</v>
      </c>
      <c r="AA59" s="3">
        <v>5</v>
      </c>
      <c r="AB59" s="3">
        <v>3</v>
      </c>
      <c r="AC59" s="3">
        <v>5</v>
      </c>
      <c r="AD59" s="3">
        <v>5</v>
      </c>
      <c r="AE59" s="3">
        <v>3</v>
      </c>
      <c r="AF59" s="3">
        <v>1</v>
      </c>
      <c r="AG59" s="3">
        <v>1</v>
      </c>
      <c r="AH59" s="3">
        <v>5</v>
      </c>
      <c r="AI59" s="3">
        <v>3</v>
      </c>
      <c r="AJ59" s="3">
        <v>2</v>
      </c>
      <c r="AK59" s="3">
        <v>3</v>
      </c>
      <c r="AL59" s="3">
        <v>4</v>
      </c>
      <c r="AM59" s="3">
        <v>2</v>
      </c>
      <c r="AN59" s="3" t="s">
        <v>427</v>
      </c>
      <c r="AP59" s="3" t="s">
        <v>362</v>
      </c>
      <c r="AQ59" s="3" t="s">
        <v>653</v>
      </c>
      <c r="AS59" s="3" t="s">
        <v>653</v>
      </c>
      <c r="BD59" s="3" t="s">
        <v>427</v>
      </c>
      <c r="BE59" s="3" t="s">
        <v>362</v>
      </c>
      <c r="BH59" s="3" t="s">
        <v>427</v>
      </c>
      <c r="BI59" s="3" t="s">
        <v>427</v>
      </c>
      <c r="BK59" s="3" t="s">
        <v>362</v>
      </c>
      <c r="CI59" s="3" t="s">
        <v>495</v>
      </c>
      <c r="CJ59" s="3" t="s">
        <v>171</v>
      </c>
      <c r="CK59" s="3" t="s">
        <v>390</v>
      </c>
      <c r="CL59" s="3" t="s">
        <v>427</v>
      </c>
      <c r="CM59" s="3" t="s">
        <v>427</v>
      </c>
      <c r="CN59" s="3" t="s">
        <v>427</v>
      </c>
      <c r="CO59" s="3" t="s">
        <v>439</v>
      </c>
      <c r="CP59" s="3" t="s">
        <v>427</v>
      </c>
      <c r="CQ59" s="3" t="s">
        <v>439</v>
      </c>
      <c r="CR59" s="3" t="s">
        <v>427</v>
      </c>
    </row>
    <row r="60" spans="1:96" ht="12" customHeight="1">
      <c r="A60" s="2">
        <v>40665.30678240741</v>
      </c>
      <c r="E60" s="3">
        <v>5</v>
      </c>
      <c r="F60" s="3">
        <v>4</v>
      </c>
      <c r="G60" s="3">
        <v>5</v>
      </c>
      <c r="H60" s="3">
        <v>4</v>
      </c>
      <c r="I60" s="3">
        <v>4</v>
      </c>
      <c r="J60" s="3">
        <v>3</v>
      </c>
      <c r="K60" s="3">
        <v>3</v>
      </c>
      <c r="L60" s="3">
        <v>4</v>
      </c>
      <c r="M60" s="3">
        <v>5</v>
      </c>
      <c r="N60" s="3">
        <v>4</v>
      </c>
      <c r="O60" s="3">
        <v>4</v>
      </c>
      <c r="P60" s="3">
        <v>4</v>
      </c>
      <c r="Q60" s="3">
        <v>5</v>
      </c>
      <c r="R60" s="3">
        <v>5</v>
      </c>
      <c r="S60" s="3">
        <v>4</v>
      </c>
      <c r="T60" s="3">
        <v>3</v>
      </c>
      <c r="U60" s="3" t="s">
        <v>431</v>
      </c>
      <c r="V60" s="3">
        <v>4</v>
      </c>
      <c r="Y60" s="3">
        <v>4</v>
      </c>
      <c r="Z60" s="3">
        <v>2</v>
      </c>
      <c r="AA60" s="3">
        <v>4</v>
      </c>
      <c r="AB60" s="3">
        <v>2</v>
      </c>
      <c r="AC60" s="3">
        <v>4</v>
      </c>
      <c r="AD60" s="3">
        <v>4</v>
      </c>
      <c r="AE60" s="3">
        <v>5</v>
      </c>
      <c r="AF60" s="3">
        <v>3</v>
      </c>
      <c r="AG60" s="3">
        <v>4</v>
      </c>
      <c r="AH60" s="3">
        <v>4</v>
      </c>
      <c r="AI60" s="3">
        <v>4</v>
      </c>
      <c r="AJ60" s="3">
        <v>3</v>
      </c>
      <c r="AK60" s="3">
        <v>5</v>
      </c>
      <c r="AL60" s="3">
        <v>5</v>
      </c>
      <c r="AM60" s="3">
        <v>2</v>
      </c>
      <c r="AN60" s="3" t="s">
        <v>362</v>
      </c>
      <c r="AP60" s="3" t="s">
        <v>427</v>
      </c>
      <c r="AQ60" s="3" t="s">
        <v>352</v>
      </c>
      <c r="AS60" s="3" t="s">
        <v>653</v>
      </c>
      <c r="BD60" s="3" t="s">
        <v>653</v>
      </c>
      <c r="BE60" s="3" t="s">
        <v>362</v>
      </c>
      <c r="BH60" s="3" t="s">
        <v>653</v>
      </c>
      <c r="BI60" s="3" t="s">
        <v>362</v>
      </c>
      <c r="BK60" s="3" t="s">
        <v>362</v>
      </c>
      <c r="CI60" s="3" t="s">
        <v>193</v>
      </c>
      <c r="CJ60" s="3" t="s">
        <v>514</v>
      </c>
      <c r="CK60" s="3" t="s">
        <v>53</v>
      </c>
      <c r="CL60" s="3" t="s">
        <v>653</v>
      </c>
      <c r="CM60" s="3" t="s">
        <v>653</v>
      </c>
      <c r="CN60" s="3" t="s">
        <v>362</v>
      </c>
      <c r="CO60" s="3" t="s">
        <v>439</v>
      </c>
      <c r="CP60" s="3" t="s">
        <v>362</v>
      </c>
      <c r="CQ60" s="3" t="s">
        <v>439</v>
      </c>
      <c r="CR60" s="3" t="s">
        <v>362</v>
      </c>
    </row>
    <row r="61" spans="1:96" ht="12" customHeight="1">
      <c r="A61" s="2">
        <v>40665.533460648148</v>
      </c>
      <c r="E61" s="3">
        <v>5</v>
      </c>
      <c r="F61" s="3">
        <v>3</v>
      </c>
      <c r="G61" s="3">
        <v>4</v>
      </c>
      <c r="H61" s="3">
        <v>4</v>
      </c>
      <c r="I61" s="3">
        <v>3</v>
      </c>
      <c r="J61" s="3">
        <v>3</v>
      </c>
      <c r="K61" s="3">
        <v>3</v>
      </c>
      <c r="L61" s="3">
        <v>4</v>
      </c>
      <c r="M61" s="3">
        <v>3</v>
      </c>
      <c r="N61" s="3">
        <v>4</v>
      </c>
      <c r="O61" s="3">
        <v>4</v>
      </c>
      <c r="P61" s="3">
        <v>4</v>
      </c>
      <c r="Q61" s="3">
        <v>4</v>
      </c>
      <c r="R61" s="3">
        <v>3</v>
      </c>
      <c r="S61" s="3">
        <v>5</v>
      </c>
      <c r="T61" s="3">
        <v>4</v>
      </c>
      <c r="U61" s="3" t="s">
        <v>431</v>
      </c>
      <c r="V61" s="3">
        <v>4</v>
      </c>
      <c r="Y61" s="3">
        <v>4</v>
      </c>
      <c r="Z61" s="3">
        <v>3</v>
      </c>
      <c r="AA61" s="3">
        <v>3</v>
      </c>
      <c r="AB61" s="3">
        <v>3</v>
      </c>
      <c r="AC61" s="3">
        <v>4</v>
      </c>
      <c r="AD61" s="3">
        <v>4</v>
      </c>
      <c r="AE61" s="3">
        <v>5</v>
      </c>
      <c r="AF61" s="3">
        <v>4</v>
      </c>
      <c r="AG61" s="3">
        <v>5</v>
      </c>
      <c r="AH61" s="3">
        <v>4</v>
      </c>
      <c r="AI61" s="3">
        <v>5</v>
      </c>
      <c r="AJ61" s="3">
        <v>4</v>
      </c>
      <c r="AK61" s="3">
        <v>5</v>
      </c>
      <c r="AL61" s="3">
        <v>4</v>
      </c>
      <c r="AM61" s="3">
        <v>4</v>
      </c>
      <c r="AN61" s="3" t="s">
        <v>352</v>
      </c>
      <c r="AP61" s="3" t="s">
        <v>362</v>
      </c>
      <c r="AQ61" s="3" t="s">
        <v>352</v>
      </c>
      <c r="AS61" s="3" t="s">
        <v>352</v>
      </c>
      <c r="BD61" s="3" t="s">
        <v>352</v>
      </c>
      <c r="BE61" s="3" t="s">
        <v>362</v>
      </c>
      <c r="BH61" s="3" t="s">
        <v>352</v>
      </c>
      <c r="BI61" s="3" t="s">
        <v>362</v>
      </c>
      <c r="BK61" s="3" t="s">
        <v>352</v>
      </c>
      <c r="CI61" s="3" t="s">
        <v>561</v>
      </c>
      <c r="CJ61" s="3" t="s">
        <v>187</v>
      </c>
      <c r="CK61" s="3" t="s">
        <v>41</v>
      </c>
      <c r="CL61" s="3" t="s">
        <v>362</v>
      </c>
      <c r="CM61" s="3" t="s">
        <v>352</v>
      </c>
      <c r="CN61" s="3" t="s">
        <v>362</v>
      </c>
      <c r="CO61" s="3" t="s">
        <v>352</v>
      </c>
      <c r="CP61" s="3" t="s">
        <v>362</v>
      </c>
      <c r="CQ61" s="3" t="s">
        <v>439</v>
      </c>
      <c r="CR61" s="3" t="s">
        <v>362</v>
      </c>
    </row>
    <row r="62" spans="1:96" ht="12" customHeight="1">
      <c r="A62" s="2">
        <v>40665.534814814819</v>
      </c>
      <c r="E62" s="3">
        <v>5</v>
      </c>
      <c r="F62" s="3">
        <v>4</v>
      </c>
      <c r="G62" s="3">
        <v>5</v>
      </c>
      <c r="H62" s="3">
        <v>3</v>
      </c>
      <c r="I62" s="3">
        <v>3</v>
      </c>
      <c r="J62" s="3">
        <v>1</v>
      </c>
      <c r="K62" s="3">
        <v>3</v>
      </c>
      <c r="L62" s="3">
        <v>3</v>
      </c>
      <c r="M62" s="3">
        <v>4</v>
      </c>
      <c r="N62" s="3">
        <v>5</v>
      </c>
      <c r="O62" s="3">
        <v>4</v>
      </c>
      <c r="P62" s="3">
        <v>5</v>
      </c>
      <c r="Q62" s="3">
        <v>5</v>
      </c>
      <c r="R62" s="3">
        <v>5</v>
      </c>
      <c r="S62" s="3">
        <v>5</v>
      </c>
      <c r="T62" s="3">
        <v>3</v>
      </c>
      <c r="U62" s="3" t="s">
        <v>431</v>
      </c>
      <c r="V62" s="3">
        <v>3</v>
      </c>
      <c r="Y62" s="3">
        <v>4</v>
      </c>
      <c r="Z62" s="3">
        <v>2</v>
      </c>
      <c r="AA62" s="3">
        <v>3</v>
      </c>
      <c r="AB62" s="3">
        <v>3</v>
      </c>
      <c r="AC62" s="3">
        <v>5</v>
      </c>
      <c r="AD62" s="3">
        <v>1</v>
      </c>
      <c r="AE62" s="3">
        <v>5</v>
      </c>
      <c r="AF62" s="3">
        <v>3</v>
      </c>
      <c r="AG62" s="3">
        <v>3</v>
      </c>
      <c r="AH62" s="3">
        <v>3</v>
      </c>
      <c r="AI62" s="3">
        <v>4</v>
      </c>
      <c r="AJ62" s="3">
        <v>3</v>
      </c>
      <c r="AK62" s="3">
        <v>4</v>
      </c>
      <c r="AL62" s="3">
        <v>4</v>
      </c>
      <c r="AM62" s="3">
        <v>5</v>
      </c>
      <c r="AN62" s="3" t="s">
        <v>653</v>
      </c>
      <c r="AP62" s="3" t="s">
        <v>427</v>
      </c>
      <c r="AQ62" s="3" t="s">
        <v>427</v>
      </c>
      <c r="AS62" s="3" t="s">
        <v>427</v>
      </c>
      <c r="BD62" s="3" t="s">
        <v>653</v>
      </c>
      <c r="BE62" s="3" t="s">
        <v>653</v>
      </c>
      <c r="BH62" s="3" t="s">
        <v>427</v>
      </c>
      <c r="BI62" s="3" t="s">
        <v>653</v>
      </c>
      <c r="BK62" s="3" t="s">
        <v>362</v>
      </c>
      <c r="CI62" s="3" t="s">
        <v>193</v>
      </c>
      <c r="CJ62" s="3" t="s">
        <v>241</v>
      </c>
      <c r="CK62" s="3" t="s">
        <v>455</v>
      </c>
      <c r="CL62" s="3" t="s">
        <v>653</v>
      </c>
      <c r="CM62" s="3" t="s">
        <v>653</v>
      </c>
      <c r="CN62" s="3" t="s">
        <v>427</v>
      </c>
      <c r="CO62" s="3" t="s">
        <v>427</v>
      </c>
      <c r="CP62" s="3" t="s">
        <v>362</v>
      </c>
      <c r="CQ62" s="3" t="s">
        <v>439</v>
      </c>
      <c r="CR62" s="3" t="s">
        <v>653</v>
      </c>
    </row>
    <row r="63" spans="1:96" ht="12" customHeight="1">
      <c r="A63" s="2">
        <v>40665.545486111107</v>
      </c>
      <c r="E63" s="3">
        <v>2</v>
      </c>
      <c r="F63" s="3">
        <v>1</v>
      </c>
      <c r="G63" s="3">
        <v>4</v>
      </c>
      <c r="H63" s="3">
        <v>3</v>
      </c>
      <c r="I63" s="3">
        <v>3</v>
      </c>
      <c r="J63" s="3">
        <v>2</v>
      </c>
      <c r="K63" s="3">
        <v>2</v>
      </c>
      <c r="L63" s="3">
        <v>4</v>
      </c>
      <c r="M63" s="3">
        <v>4</v>
      </c>
      <c r="N63" s="3">
        <v>4</v>
      </c>
      <c r="O63" s="3">
        <v>3</v>
      </c>
      <c r="P63" s="3">
        <v>4</v>
      </c>
      <c r="Q63" s="3">
        <v>4</v>
      </c>
      <c r="R63" s="3">
        <v>4</v>
      </c>
      <c r="S63" s="3">
        <v>4</v>
      </c>
      <c r="T63" s="3">
        <v>2</v>
      </c>
      <c r="U63" s="3" t="s">
        <v>431</v>
      </c>
      <c r="V63" s="3">
        <v>4</v>
      </c>
      <c r="Y63" s="3">
        <v>4</v>
      </c>
      <c r="Z63" s="3">
        <v>3</v>
      </c>
      <c r="AA63" s="3">
        <v>3</v>
      </c>
      <c r="AB63" s="3">
        <v>2</v>
      </c>
      <c r="AC63" s="3">
        <v>4</v>
      </c>
      <c r="AD63" s="3">
        <v>3</v>
      </c>
      <c r="AE63" s="3">
        <v>3</v>
      </c>
      <c r="AF63" s="3">
        <v>4</v>
      </c>
      <c r="AG63" s="3">
        <v>3</v>
      </c>
      <c r="AH63" s="3">
        <v>3</v>
      </c>
      <c r="AI63" s="3">
        <v>4</v>
      </c>
      <c r="AJ63" s="3">
        <v>4</v>
      </c>
      <c r="AK63" s="3">
        <v>5</v>
      </c>
      <c r="AL63" s="3">
        <v>4</v>
      </c>
      <c r="AM63" s="3">
        <v>4</v>
      </c>
      <c r="AN63" s="3" t="s">
        <v>352</v>
      </c>
      <c r="AP63" s="3" t="s">
        <v>427</v>
      </c>
      <c r="AQ63" s="3" t="s">
        <v>362</v>
      </c>
      <c r="AS63" s="3" t="s">
        <v>439</v>
      </c>
      <c r="BD63" s="3" t="s">
        <v>427</v>
      </c>
      <c r="BE63" s="3" t="s">
        <v>362</v>
      </c>
      <c r="BH63" s="3" t="s">
        <v>439</v>
      </c>
      <c r="BI63" s="3" t="s">
        <v>653</v>
      </c>
      <c r="BK63" s="3" t="s">
        <v>362</v>
      </c>
      <c r="CI63" s="3" t="s">
        <v>121</v>
      </c>
      <c r="CJ63" s="3" t="s">
        <v>330</v>
      </c>
      <c r="CK63" s="3" t="s">
        <v>94</v>
      </c>
      <c r="CL63" s="3" t="s">
        <v>362</v>
      </c>
      <c r="CM63" s="3" t="s">
        <v>427</v>
      </c>
      <c r="CN63" s="3" t="s">
        <v>653</v>
      </c>
      <c r="CO63" s="3" t="s">
        <v>362</v>
      </c>
      <c r="CP63" s="3" t="s">
        <v>362</v>
      </c>
      <c r="CQ63" s="3" t="s">
        <v>439</v>
      </c>
      <c r="CR63" s="3" t="s">
        <v>362</v>
      </c>
    </row>
    <row r="64" spans="1:96" ht="12" customHeight="1">
      <c r="A64" s="2">
        <v>40665.545891203699</v>
      </c>
      <c r="E64" s="3">
        <v>5</v>
      </c>
      <c r="F64" s="3">
        <v>5</v>
      </c>
      <c r="G64" s="3">
        <v>4</v>
      </c>
      <c r="H64" s="3">
        <v>2</v>
      </c>
      <c r="I64" s="3">
        <v>3</v>
      </c>
      <c r="J64" s="3">
        <v>3</v>
      </c>
      <c r="K64" s="3">
        <v>5</v>
      </c>
      <c r="L64" s="3">
        <v>3</v>
      </c>
      <c r="M64" s="3">
        <v>4</v>
      </c>
      <c r="N64" s="3">
        <v>4</v>
      </c>
      <c r="O64" s="3">
        <v>5</v>
      </c>
      <c r="P64" s="3">
        <v>4</v>
      </c>
      <c r="Q64" s="3">
        <v>4</v>
      </c>
      <c r="R64" s="3">
        <v>4</v>
      </c>
      <c r="S64" s="3">
        <v>5</v>
      </c>
      <c r="T64" s="3">
        <v>1</v>
      </c>
      <c r="U64" s="3" t="s">
        <v>431</v>
      </c>
      <c r="V64" s="3">
        <v>4</v>
      </c>
      <c r="Y64" s="3">
        <v>4</v>
      </c>
      <c r="Z64" s="3">
        <v>4</v>
      </c>
      <c r="AA64" s="3">
        <v>3</v>
      </c>
      <c r="AB64" s="3">
        <v>3</v>
      </c>
      <c r="AC64" s="3">
        <v>4</v>
      </c>
      <c r="AD64" s="3">
        <v>4</v>
      </c>
      <c r="AE64" s="3">
        <v>3</v>
      </c>
      <c r="AF64" s="3">
        <v>3</v>
      </c>
      <c r="AG64" s="3">
        <v>4</v>
      </c>
      <c r="AH64" s="3">
        <v>4</v>
      </c>
      <c r="AI64" s="3">
        <v>4</v>
      </c>
      <c r="AJ64" s="3">
        <v>4</v>
      </c>
      <c r="AK64" s="3">
        <v>3</v>
      </c>
      <c r="AL64" s="3">
        <v>3</v>
      </c>
      <c r="AM64" s="3">
        <v>3</v>
      </c>
      <c r="AN64" s="3" t="s">
        <v>653</v>
      </c>
      <c r="AP64" s="3" t="s">
        <v>352</v>
      </c>
      <c r="AQ64" s="3" t="s">
        <v>362</v>
      </c>
      <c r="AS64" s="3" t="s">
        <v>653</v>
      </c>
      <c r="BD64" s="3" t="s">
        <v>653</v>
      </c>
      <c r="BE64" s="3" t="s">
        <v>352</v>
      </c>
      <c r="BH64" s="3" t="s">
        <v>427</v>
      </c>
      <c r="BI64" s="3" t="s">
        <v>427</v>
      </c>
      <c r="BK64" s="3" t="s">
        <v>362</v>
      </c>
      <c r="CI64" s="3" t="s">
        <v>165</v>
      </c>
      <c r="CJ64" s="3" t="s">
        <v>480</v>
      </c>
      <c r="CK64" s="3" t="s">
        <v>268</v>
      </c>
      <c r="CL64" s="3" t="s">
        <v>653</v>
      </c>
      <c r="CM64" s="3" t="s">
        <v>352</v>
      </c>
      <c r="CN64" s="3" t="s">
        <v>427</v>
      </c>
      <c r="CO64" s="3" t="s">
        <v>427</v>
      </c>
      <c r="CP64" s="3" t="s">
        <v>427</v>
      </c>
      <c r="CQ64" s="3" t="s">
        <v>427</v>
      </c>
      <c r="CR64" s="3" t="s">
        <v>352</v>
      </c>
    </row>
    <row r="65" spans="1:96" ht="12" customHeight="1">
      <c r="A65" s="2">
        <v>40665.546782407408</v>
      </c>
      <c r="E65" s="3">
        <v>4</v>
      </c>
      <c r="F65" s="3">
        <v>2</v>
      </c>
      <c r="G65" s="3">
        <v>5</v>
      </c>
      <c r="H65" s="3">
        <v>3</v>
      </c>
      <c r="I65" s="3">
        <v>3</v>
      </c>
      <c r="J65" s="3">
        <v>2</v>
      </c>
      <c r="K65" s="3">
        <v>2</v>
      </c>
      <c r="L65" s="3">
        <v>4</v>
      </c>
      <c r="M65" s="3">
        <v>5</v>
      </c>
      <c r="N65" s="3">
        <v>5</v>
      </c>
      <c r="O65" s="3">
        <v>4</v>
      </c>
      <c r="P65" s="3">
        <v>3</v>
      </c>
      <c r="Q65" s="3">
        <v>5</v>
      </c>
      <c r="R65" s="3">
        <v>5</v>
      </c>
      <c r="S65" s="3">
        <v>5</v>
      </c>
      <c r="T65" s="3">
        <v>4</v>
      </c>
      <c r="U65" s="3" t="s">
        <v>431</v>
      </c>
      <c r="V65" s="3">
        <v>5</v>
      </c>
      <c r="Y65" s="3">
        <v>4</v>
      </c>
      <c r="Z65" s="3">
        <v>3</v>
      </c>
      <c r="AA65" s="3">
        <v>4</v>
      </c>
      <c r="AB65" s="3">
        <v>2</v>
      </c>
      <c r="AC65" s="3">
        <v>2</v>
      </c>
      <c r="AD65" s="3">
        <v>2</v>
      </c>
      <c r="AE65" s="3">
        <v>5</v>
      </c>
      <c r="AF65" s="3">
        <v>3</v>
      </c>
      <c r="AG65" s="3">
        <v>3</v>
      </c>
      <c r="AH65" s="3">
        <v>4</v>
      </c>
      <c r="AI65" s="3">
        <v>4</v>
      </c>
      <c r="AJ65" s="3">
        <v>2</v>
      </c>
      <c r="AK65" s="3">
        <v>3</v>
      </c>
      <c r="AL65" s="3">
        <v>5</v>
      </c>
      <c r="AM65" s="3">
        <v>5</v>
      </c>
      <c r="AN65" s="3" t="s">
        <v>362</v>
      </c>
      <c r="AP65" s="3" t="s">
        <v>653</v>
      </c>
      <c r="AQ65" s="3" t="s">
        <v>427</v>
      </c>
      <c r="AS65" s="3" t="s">
        <v>427</v>
      </c>
      <c r="BD65" s="3" t="s">
        <v>439</v>
      </c>
      <c r="BE65" s="3" t="s">
        <v>362</v>
      </c>
      <c r="BH65" s="3" t="s">
        <v>439</v>
      </c>
      <c r="BI65" s="3" t="s">
        <v>653</v>
      </c>
      <c r="BK65" s="3" t="s">
        <v>653</v>
      </c>
      <c r="CI65" s="3" t="s">
        <v>463</v>
      </c>
      <c r="CJ65" s="3" t="s">
        <v>227</v>
      </c>
      <c r="CK65" s="3" t="s">
        <v>307</v>
      </c>
      <c r="CL65" s="3" t="s">
        <v>653</v>
      </c>
      <c r="CM65" s="3" t="s">
        <v>427</v>
      </c>
      <c r="CN65" s="3" t="s">
        <v>653</v>
      </c>
      <c r="CO65" s="3" t="s">
        <v>439</v>
      </c>
      <c r="CP65" s="3" t="s">
        <v>362</v>
      </c>
      <c r="CQ65" s="3" t="s">
        <v>439</v>
      </c>
      <c r="CR65" s="3" t="s">
        <v>362</v>
      </c>
    </row>
    <row r="66" spans="1:96" ht="12" customHeight="1">
      <c r="A66" s="2">
        <v>40665.548194444447</v>
      </c>
      <c r="E66" s="3">
        <v>2</v>
      </c>
      <c r="F66" s="3">
        <v>2</v>
      </c>
      <c r="G66" s="3">
        <v>4</v>
      </c>
      <c r="H66" s="3">
        <v>3</v>
      </c>
      <c r="I66" s="3">
        <v>3</v>
      </c>
      <c r="J66" s="3">
        <v>2</v>
      </c>
      <c r="K66" s="3">
        <v>3</v>
      </c>
      <c r="L66" s="3">
        <v>4</v>
      </c>
      <c r="M66" s="3">
        <v>5</v>
      </c>
      <c r="N66" s="3">
        <v>3</v>
      </c>
      <c r="O66" s="3">
        <v>5</v>
      </c>
      <c r="P66" s="3">
        <v>2</v>
      </c>
      <c r="Q66" s="3">
        <v>5</v>
      </c>
      <c r="R66" s="3">
        <v>3</v>
      </c>
      <c r="S66" s="3">
        <v>5</v>
      </c>
      <c r="T66" s="3">
        <v>5</v>
      </c>
      <c r="U66" s="3" t="s">
        <v>431</v>
      </c>
      <c r="V66" s="3">
        <v>4</v>
      </c>
      <c r="Y66" s="3">
        <v>4</v>
      </c>
      <c r="Z66" s="3">
        <v>2</v>
      </c>
      <c r="AA66" s="3">
        <v>1</v>
      </c>
      <c r="AB66" s="3">
        <v>2</v>
      </c>
      <c r="AC66" s="3">
        <v>2</v>
      </c>
      <c r="AD66" s="3">
        <v>2</v>
      </c>
      <c r="AE66" s="3">
        <v>5</v>
      </c>
      <c r="AF66" s="3">
        <v>3</v>
      </c>
      <c r="AG66" s="3">
        <v>2</v>
      </c>
      <c r="AH66" s="3">
        <v>5</v>
      </c>
      <c r="AI66" s="3">
        <v>5</v>
      </c>
      <c r="AJ66" s="3">
        <v>4</v>
      </c>
      <c r="AK66" s="3">
        <v>3</v>
      </c>
      <c r="AL66" s="3">
        <v>5</v>
      </c>
      <c r="AM66" s="3">
        <v>4</v>
      </c>
      <c r="AN66" s="3" t="s">
        <v>352</v>
      </c>
      <c r="AP66" s="3" t="s">
        <v>352</v>
      </c>
      <c r="AQ66" s="3" t="s">
        <v>427</v>
      </c>
      <c r="AS66" s="3" t="s">
        <v>427</v>
      </c>
      <c r="BD66" s="3" t="s">
        <v>653</v>
      </c>
      <c r="BE66" s="3" t="s">
        <v>362</v>
      </c>
      <c r="BH66" s="3" t="s">
        <v>427</v>
      </c>
      <c r="BI66" s="3" t="s">
        <v>362</v>
      </c>
      <c r="BK66" s="3" t="s">
        <v>352</v>
      </c>
      <c r="CI66" s="3" t="s">
        <v>649</v>
      </c>
      <c r="CJ66" s="3" t="s">
        <v>571</v>
      </c>
      <c r="CK66" s="3" t="s">
        <v>617</v>
      </c>
      <c r="CL66" s="3" t="s">
        <v>427</v>
      </c>
      <c r="CM66" s="3" t="s">
        <v>653</v>
      </c>
      <c r="CN66" s="3" t="s">
        <v>427</v>
      </c>
      <c r="CO66" s="3" t="s">
        <v>653</v>
      </c>
      <c r="CP66" s="3" t="s">
        <v>427</v>
      </c>
      <c r="CQ66" s="3" t="s">
        <v>427</v>
      </c>
      <c r="CR66" s="3" t="s">
        <v>362</v>
      </c>
    </row>
    <row r="67" spans="1:96" ht="12" customHeight="1">
      <c r="A67" s="2">
        <v>40665.550462962965</v>
      </c>
      <c r="E67" s="3">
        <v>5</v>
      </c>
      <c r="F67" s="3">
        <v>5</v>
      </c>
      <c r="G67" s="3">
        <v>5</v>
      </c>
      <c r="H67" s="3">
        <v>4</v>
      </c>
      <c r="I67" s="3">
        <v>4</v>
      </c>
      <c r="J67" s="3">
        <v>3</v>
      </c>
      <c r="K67" s="3">
        <v>4</v>
      </c>
      <c r="L67" s="3">
        <v>4</v>
      </c>
      <c r="M67" s="3">
        <v>5</v>
      </c>
      <c r="N67" s="3">
        <v>4</v>
      </c>
      <c r="O67" s="3">
        <v>4</v>
      </c>
      <c r="P67" s="3">
        <v>3</v>
      </c>
      <c r="Q67" s="3">
        <v>3</v>
      </c>
      <c r="R67" s="3">
        <v>2</v>
      </c>
      <c r="S67" s="3">
        <v>4</v>
      </c>
      <c r="T67" s="3">
        <v>3</v>
      </c>
      <c r="U67" s="3" t="s">
        <v>431</v>
      </c>
      <c r="V67" s="3">
        <v>4</v>
      </c>
      <c r="Y67" s="3">
        <v>4</v>
      </c>
      <c r="Z67" s="3">
        <v>4</v>
      </c>
      <c r="AA67" s="3">
        <v>2</v>
      </c>
      <c r="AB67" s="3">
        <v>1</v>
      </c>
      <c r="AC67" s="3">
        <v>3</v>
      </c>
      <c r="AD67" s="3">
        <v>5</v>
      </c>
      <c r="AE67" s="3">
        <v>4</v>
      </c>
      <c r="AF67" s="3">
        <v>3</v>
      </c>
      <c r="AG67" s="3">
        <v>2</v>
      </c>
      <c r="AH67" s="3">
        <v>3</v>
      </c>
      <c r="AI67" s="3">
        <v>4</v>
      </c>
      <c r="AJ67" s="3">
        <v>4</v>
      </c>
      <c r="AK67" s="3">
        <v>3</v>
      </c>
      <c r="AL67" s="3">
        <v>3</v>
      </c>
      <c r="AM67" s="3">
        <v>3</v>
      </c>
      <c r="AN67" s="3" t="s">
        <v>427</v>
      </c>
      <c r="AP67" s="3" t="s">
        <v>427</v>
      </c>
      <c r="AQ67" s="3" t="s">
        <v>653</v>
      </c>
      <c r="AS67" s="3" t="s">
        <v>653</v>
      </c>
      <c r="BD67" s="3" t="s">
        <v>439</v>
      </c>
      <c r="BE67" s="3" t="s">
        <v>362</v>
      </c>
      <c r="BH67" s="3" t="s">
        <v>439</v>
      </c>
      <c r="BI67" s="3" t="s">
        <v>427</v>
      </c>
      <c r="BK67" s="3" t="s">
        <v>427</v>
      </c>
      <c r="CI67" s="3" t="s">
        <v>378</v>
      </c>
      <c r="CJ67" s="3" t="s">
        <v>566</v>
      </c>
      <c r="CK67" s="3" t="s">
        <v>82</v>
      </c>
      <c r="CL67" s="3" t="s">
        <v>427</v>
      </c>
      <c r="CM67" s="3" t="s">
        <v>427</v>
      </c>
      <c r="CN67" s="3" t="s">
        <v>653</v>
      </c>
      <c r="CO67" s="3" t="s">
        <v>439</v>
      </c>
      <c r="CP67" s="3" t="s">
        <v>653</v>
      </c>
      <c r="CQ67" s="3" t="s">
        <v>439</v>
      </c>
      <c r="CR67" s="3" t="s">
        <v>439</v>
      </c>
    </row>
    <row r="68" spans="1:96" ht="12" customHeight="1">
      <c r="A68" s="2">
        <v>40665.550833333335</v>
      </c>
      <c r="E68" s="3">
        <v>4</v>
      </c>
      <c r="F68" s="3">
        <v>3</v>
      </c>
      <c r="G68" s="3">
        <v>5</v>
      </c>
      <c r="H68" s="3">
        <v>4</v>
      </c>
      <c r="I68" s="3">
        <v>4</v>
      </c>
      <c r="J68" s="3">
        <v>3</v>
      </c>
      <c r="K68" s="3">
        <v>2</v>
      </c>
      <c r="L68" s="3">
        <v>3</v>
      </c>
      <c r="M68" s="3">
        <v>4</v>
      </c>
      <c r="N68" s="3">
        <v>4</v>
      </c>
      <c r="O68" s="3">
        <v>3</v>
      </c>
      <c r="P68" s="3">
        <v>3</v>
      </c>
      <c r="Q68" s="3">
        <v>4</v>
      </c>
      <c r="R68" s="3">
        <v>4</v>
      </c>
      <c r="S68" s="3">
        <v>5</v>
      </c>
      <c r="T68" s="3">
        <v>4</v>
      </c>
      <c r="U68" s="3" t="s">
        <v>431</v>
      </c>
      <c r="V68" s="3">
        <v>4</v>
      </c>
      <c r="Y68" s="3">
        <v>4</v>
      </c>
      <c r="Z68" s="3">
        <v>4</v>
      </c>
      <c r="AA68" s="3">
        <v>3</v>
      </c>
      <c r="AB68" s="3">
        <v>2</v>
      </c>
      <c r="AC68" s="3">
        <v>4</v>
      </c>
      <c r="AD68" s="3">
        <v>3</v>
      </c>
      <c r="AE68" s="3">
        <v>4</v>
      </c>
      <c r="AF68" s="3">
        <v>4</v>
      </c>
      <c r="AG68" s="3">
        <v>3</v>
      </c>
      <c r="AH68" s="3">
        <v>3</v>
      </c>
      <c r="AI68" s="3">
        <v>4</v>
      </c>
      <c r="AJ68" s="3">
        <v>4</v>
      </c>
      <c r="AK68" s="3">
        <v>4</v>
      </c>
      <c r="AL68" s="3">
        <v>4</v>
      </c>
      <c r="AM68" s="3">
        <v>4</v>
      </c>
      <c r="AN68" s="3" t="s">
        <v>352</v>
      </c>
      <c r="AP68" s="3" t="s">
        <v>427</v>
      </c>
      <c r="AQ68" s="3" t="s">
        <v>362</v>
      </c>
      <c r="AS68" s="3" t="s">
        <v>653</v>
      </c>
      <c r="BD68" s="3" t="s">
        <v>427</v>
      </c>
      <c r="BE68" s="3" t="s">
        <v>653</v>
      </c>
      <c r="BH68" s="3" t="s">
        <v>427</v>
      </c>
      <c r="BI68" s="3" t="s">
        <v>362</v>
      </c>
      <c r="BK68" s="3" t="s">
        <v>362</v>
      </c>
      <c r="CI68" s="3" t="s">
        <v>189</v>
      </c>
      <c r="CJ68" s="3" t="s">
        <v>12</v>
      </c>
      <c r="CK68" s="3" t="s">
        <v>87</v>
      </c>
      <c r="CL68" s="3" t="s">
        <v>352</v>
      </c>
      <c r="CM68" s="3" t="s">
        <v>352</v>
      </c>
      <c r="CN68" s="3" t="s">
        <v>352</v>
      </c>
      <c r="CO68" s="3" t="s">
        <v>427</v>
      </c>
      <c r="CP68" s="3" t="s">
        <v>352</v>
      </c>
      <c r="CQ68" s="3" t="s">
        <v>427</v>
      </c>
      <c r="CR68" s="3" t="s">
        <v>352</v>
      </c>
    </row>
    <row r="69" spans="1:96" ht="12" customHeight="1">
      <c r="A69" s="2">
        <v>40665.551574074074</v>
      </c>
      <c r="E69" s="3">
        <v>2</v>
      </c>
      <c r="F69" s="3">
        <v>2</v>
      </c>
      <c r="G69" s="3">
        <v>3</v>
      </c>
      <c r="H69" s="3">
        <v>3</v>
      </c>
      <c r="I69" s="3">
        <v>3</v>
      </c>
      <c r="J69" s="3">
        <v>3</v>
      </c>
      <c r="K69" s="3">
        <v>3</v>
      </c>
      <c r="L69" s="3">
        <v>3</v>
      </c>
      <c r="M69" s="3">
        <v>4</v>
      </c>
      <c r="N69" s="3">
        <v>4</v>
      </c>
      <c r="O69" s="3">
        <v>4</v>
      </c>
      <c r="P69" s="3">
        <v>4</v>
      </c>
      <c r="Q69" s="3">
        <v>4</v>
      </c>
      <c r="R69" s="3">
        <v>4</v>
      </c>
      <c r="S69" s="3">
        <v>4</v>
      </c>
      <c r="T69" s="3">
        <v>3</v>
      </c>
      <c r="U69" s="3" t="s">
        <v>431</v>
      </c>
      <c r="V69" s="3">
        <v>3</v>
      </c>
      <c r="Y69" s="3">
        <v>4</v>
      </c>
      <c r="Z69" s="3">
        <v>3</v>
      </c>
      <c r="AA69" s="3">
        <v>3</v>
      </c>
      <c r="AB69" s="3">
        <v>3</v>
      </c>
      <c r="AC69" s="3">
        <v>4</v>
      </c>
      <c r="AD69" s="3">
        <v>4</v>
      </c>
      <c r="AE69" s="3">
        <v>3</v>
      </c>
      <c r="AF69" s="3">
        <v>3</v>
      </c>
      <c r="AG69" s="3">
        <v>3</v>
      </c>
      <c r="AH69" s="3">
        <v>4</v>
      </c>
      <c r="AI69" s="3">
        <v>3</v>
      </c>
      <c r="AJ69" s="3">
        <v>4</v>
      </c>
      <c r="AK69" s="3">
        <v>3</v>
      </c>
      <c r="AL69" s="3">
        <v>4</v>
      </c>
      <c r="AM69" s="3">
        <v>4</v>
      </c>
      <c r="AN69" s="3" t="s">
        <v>362</v>
      </c>
      <c r="AP69" s="3" t="s">
        <v>362</v>
      </c>
      <c r="AQ69" s="3" t="s">
        <v>427</v>
      </c>
      <c r="AS69" s="3" t="s">
        <v>653</v>
      </c>
      <c r="BD69" s="3" t="s">
        <v>653</v>
      </c>
      <c r="BE69" s="3" t="s">
        <v>653</v>
      </c>
      <c r="BH69" s="3" t="s">
        <v>427</v>
      </c>
      <c r="BI69" s="3" t="s">
        <v>653</v>
      </c>
      <c r="BK69" s="3" t="s">
        <v>362</v>
      </c>
      <c r="CI69" s="3" t="s">
        <v>391</v>
      </c>
      <c r="CJ69" s="3" t="s">
        <v>274</v>
      </c>
      <c r="CK69" s="3" t="s">
        <v>349</v>
      </c>
      <c r="CL69" s="3" t="s">
        <v>653</v>
      </c>
      <c r="CM69" s="3" t="s">
        <v>653</v>
      </c>
      <c r="CN69" s="3" t="s">
        <v>653</v>
      </c>
      <c r="CO69" s="3" t="s">
        <v>427</v>
      </c>
      <c r="CP69" s="3" t="s">
        <v>653</v>
      </c>
      <c r="CQ69" s="3" t="s">
        <v>427</v>
      </c>
      <c r="CR69" s="3" t="s">
        <v>653</v>
      </c>
    </row>
    <row r="70" spans="1:96" ht="12" customHeight="1">
      <c r="A70" s="2">
        <v>40665.552511574075</v>
      </c>
      <c r="E70" s="3">
        <v>5</v>
      </c>
      <c r="F70" s="3">
        <v>2</v>
      </c>
      <c r="G70" s="3">
        <v>4</v>
      </c>
      <c r="H70" s="3">
        <v>3</v>
      </c>
      <c r="I70" s="3">
        <v>4</v>
      </c>
      <c r="J70" s="3">
        <v>2</v>
      </c>
      <c r="K70" s="3">
        <v>4</v>
      </c>
      <c r="L70" s="3">
        <v>4</v>
      </c>
      <c r="M70" s="3">
        <v>4</v>
      </c>
      <c r="N70" s="3">
        <v>3</v>
      </c>
      <c r="O70" s="3">
        <v>5</v>
      </c>
      <c r="P70" s="3">
        <v>2</v>
      </c>
      <c r="Q70" s="3">
        <v>5</v>
      </c>
      <c r="R70" s="3">
        <v>3</v>
      </c>
      <c r="S70" s="3">
        <v>5</v>
      </c>
      <c r="T70" s="3">
        <v>4</v>
      </c>
      <c r="U70" s="3" t="s">
        <v>431</v>
      </c>
      <c r="V70" s="3">
        <v>1</v>
      </c>
      <c r="Y70" s="3">
        <v>3</v>
      </c>
      <c r="Z70" s="3">
        <v>2</v>
      </c>
      <c r="AA70" s="3">
        <v>3</v>
      </c>
      <c r="AB70" s="3">
        <v>4</v>
      </c>
      <c r="AC70" s="3">
        <v>5</v>
      </c>
      <c r="AD70" s="3">
        <v>4</v>
      </c>
      <c r="AE70" s="3">
        <v>5</v>
      </c>
      <c r="AF70" s="3">
        <v>4</v>
      </c>
      <c r="AG70" s="3">
        <v>3</v>
      </c>
      <c r="AH70" s="3">
        <v>4</v>
      </c>
      <c r="AI70" s="3">
        <v>4</v>
      </c>
      <c r="AJ70" s="3">
        <v>3</v>
      </c>
      <c r="AK70" s="3">
        <v>2</v>
      </c>
      <c r="AL70" s="3">
        <v>4</v>
      </c>
      <c r="AM70" s="3">
        <v>5</v>
      </c>
      <c r="AN70" s="3" t="s">
        <v>362</v>
      </c>
      <c r="AP70" s="3" t="s">
        <v>427</v>
      </c>
      <c r="AQ70" s="3" t="s">
        <v>439</v>
      </c>
      <c r="AS70" s="3" t="s">
        <v>427</v>
      </c>
      <c r="BD70" s="3" t="s">
        <v>362</v>
      </c>
      <c r="BE70" s="3" t="s">
        <v>362</v>
      </c>
      <c r="BH70" s="3" t="s">
        <v>653</v>
      </c>
      <c r="BI70" s="3" t="s">
        <v>362</v>
      </c>
      <c r="BK70" s="3" t="s">
        <v>362</v>
      </c>
      <c r="CI70" s="3" t="s">
        <v>403</v>
      </c>
      <c r="CJ70" s="3" t="s">
        <v>196</v>
      </c>
      <c r="CK70" s="3" t="s">
        <v>558</v>
      </c>
      <c r="CL70" s="3" t="s">
        <v>362</v>
      </c>
      <c r="CM70" s="3" t="s">
        <v>427</v>
      </c>
      <c r="CN70" s="3" t="s">
        <v>439</v>
      </c>
      <c r="CO70" s="3" t="s">
        <v>439</v>
      </c>
      <c r="CP70" s="3" t="s">
        <v>653</v>
      </c>
      <c r="CQ70" s="3" t="s">
        <v>427</v>
      </c>
      <c r="CR70" s="3" t="s">
        <v>362</v>
      </c>
    </row>
    <row r="71" spans="1:96" ht="12" customHeight="1">
      <c r="A71" s="2">
        <v>40665.553564814814</v>
      </c>
      <c r="E71" s="3">
        <v>5</v>
      </c>
      <c r="F71" s="3">
        <v>1</v>
      </c>
      <c r="G71" s="3">
        <v>5</v>
      </c>
      <c r="H71" s="3">
        <v>2</v>
      </c>
      <c r="I71" s="3">
        <v>2</v>
      </c>
      <c r="J71" s="3">
        <v>1</v>
      </c>
      <c r="K71" s="3">
        <v>1</v>
      </c>
      <c r="L71" s="3">
        <v>3</v>
      </c>
      <c r="M71" s="3">
        <v>5</v>
      </c>
      <c r="N71" s="3">
        <v>5</v>
      </c>
      <c r="O71" s="3">
        <v>4</v>
      </c>
      <c r="P71" s="3">
        <v>4</v>
      </c>
      <c r="Q71" s="3">
        <v>5</v>
      </c>
      <c r="R71" s="3">
        <v>4</v>
      </c>
      <c r="S71" s="3">
        <v>5</v>
      </c>
      <c r="T71" s="3">
        <v>3</v>
      </c>
      <c r="U71" s="3" t="s">
        <v>431</v>
      </c>
      <c r="V71" s="3">
        <v>2</v>
      </c>
      <c r="Y71" s="3">
        <v>4</v>
      </c>
      <c r="Z71" s="3">
        <v>5</v>
      </c>
      <c r="AA71" s="3">
        <v>4</v>
      </c>
      <c r="AB71" s="3">
        <v>3</v>
      </c>
      <c r="AC71" s="3">
        <v>4</v>
      </c>
      <c r="AD71" s="3">
        <v>2</v>
      </c>
      <c r="AE71" s="3">
        <v>3</v>
      </c>
      <c r="AF71" s="3">
        <v>4</v>
      </c>
      <c r="AG71" s="3">
        <v>4</v>
      </c>
      <c r="AH71" s="3">
        <v>4</v>
      </c>
      <c r="AI71" s="3">
        <v>4</v>
      </c>
      <c r="AJ71" s="3">
        <v>4</v>
      </c>
      <c r="AK71" s="3">
        <v>2</v>
      </c>
      <c r="AL71" s="3">
        <v>4</v>
      </c>
      <c r="AM71" s="3">
        <v>4</v>
      </c>
      <c r="AN71" s="3" t="s">
        <v>653</v>
      </c>
      <c r="AP71" s="3" t="s">
        <v>352</v>
      </c>
      <c r="AQ71" s="3" t="s">
        <v>439</v>
      </c>
      <c r="AS71" s="3" t="s">
        <v>427</v>
      </c>
      <c r="BD71" s="3" t="s">
        <v>362</v>
      </c>
      <c r="BE71" s="3" t="s">
        <v>362</v>
      </c>
      <c r="BH71" s="3" t="s">
        <v>653</v>
      </c>
      <c r="BI71" s="3" t="s">
        <v>653</v>
      </c>
      <c r="BK71" s="3" t="s">
        <v>362</v>
      </c>
      <c r="CI71" s="3" t="s">
        <v>304</v>
      </c>
      <c r="CJ71" s="3" t="s">
        <v>623</v>
      </c>
      <c r="CK71" s="3" t="s">
        <v>629</v>
      </c>
      <c r="CL71" s="3" t="s">
        <v>653</v>
      </c>
      <c r="CM71" s="3" t="s">
        <v>427</v>
      </c>
      <c r="CN71" s="3" t="s">
        <v>427</v>
      </c>
      <c r="CO71" s="3" t="s">
        <v>653</v>
      </c>
      <c r="CP71" s="3" t="s">
        <v>427</v>
      </c>
      <c r="CQ71" s="3" t="s">
        <v>653</v>
      </c>
      <c r="CR71" s="3" t="s">
        <v>362</v>
      </c>
    </row>
    <row r="72" spans="1:96" ht="12" customHeight="1">
      <c r="A72" s="2">
        <v>40665.553807870368</v>
      </c>
      <c r="E72" s="3">
        <v>5</v>
      </c>
      <c r="F72" s="3">
        <v>5</v>
      </c>
      <c r="G72" s="3">
        <v>5</v>
      </c>
      <c r="H72" s="3">
        <v>5</v>
      </c>
      <c r="I72" s="3">
        <v>2</v>
      </c>
      <c r="J72" s="3">
        <v>1</v>
      </c>
      <c r="K72" s="3">
        <v>1</v>
      </c>
      <c r="L72" s="3">
        <v>1</v>
      </c>
      <c r="M72" s="3">
        <v>1</v>
      </c>
      <c r="N72" s="3">
        <v>3</v>
      </c>
      <c r="O72" s="3">
        <v>5</v>
      </c>
      <c r="P72" s="3">
        <v>5</v>
      </c>
      <c r="Q72" s="3">
        <v>5</v>
      </c>
      <c r="R72" s="3">
        <v>5</v>
      </c>
      <c r="S72" s="3">
        <v>5</v>
      </c>
      <c r="T72" s="3">
        <v>5</v>
      </c>
      <c r="U72" s="3" t="s">
        <v>431</v>
      </c>
      <c r="V72" s="3">
        <v>2</v>
      </c>
      <c r="Y72" s="3">
        <v>5</v>
      </c>
      <c r="Z72" s="3">
        <v>3</v>
      </c>
      <c r="AA72" s="3">
        <v>5</v>
      </c>
      <c r="AB72" s="3">
        <v>3</v>
      </c>
      <c r="AC72" s="3">
        <v>1</v>
      </c>
      <c r="AD72" s="3">
        <v>1</v>
      </c>
      <c r="AE72" s="3">
        <v>5</v>
      </c>
      <c r="AF72" s="3">
        <v>5</v>
      </c>
      <c r="AG72" s="3">
        <v>5</v>
      </c>
      <c r="AH72" s="3">
        <v>5</v>
      </c>
      <c r="AI72" s="3">
        <v>4</v>
      </c>
      <c r="AJ72" s="3">
        <v>5</v>
      </c>
      <c r="AK72" s="3">
        <v>5</v>
      </c>
      <c r="AL72" s="3">
        <v>5</v>
      </c>
      <c r="AM72" s="3">
        <v>5</v>
      </c>
      <c r="AN72" s="3" t="s">
        <v>362</v>
      </c>
      <c r="AP72" s="3" t="s">
        <v>352</v>
      </c>
      <c r="AQ72" s="3" t="s">
        <v>352</v>
      </c>
      <c r="AS72" s="3" t="s">
        <v>362</v>
      </c>
      <c r="BD72" s="3" t="s">
        <v>439</v>
      </c>
      <c r="BE72" s="3" t="s">
        <v>439</v>
      </c>
      <c r="BH72" s="3" t="s">
        <v>427</v>
      </c>
      <c r="BI72" s="3" t="s">
        <v>653</v>
      </c>
      <c r="BK72" s="3" t="s">
        <v>352</v>
      </c>
      <c r="CI72" s="3" t="s">
        <v>519</v>
      </c>
      <c r="CJ72" s="3" t="s">
        <v>153</v>
      </c>
      <c r="CK72" s="3" t="s">
        <v>491</v>
      </c>
      <c r="CL72" s="3" t="s">
        <v>352</v>
      </c>
      <c r="CM72" s="3" t="s">
        <v>653</v>
      </c>
      <c r="CN72" s="3" t="s">
        <v>352</v>
      </c>
      <c r="CO72" s="3" t="s">
        <v>427</v>
      </c>
      <c r="CP72" s="3" t="s">
        <v>352</v>
      </c>
      <c r="CQ72" s="3" t="s">
        <v>427</v>
      </c>
      <c r="CR72" s="3" t="s">
        <v>427</v>
      </c>
    </row>
    <row r="73" spans="1:96" ht="12" customHeight="1">
      <c r="A73" s="2">
        <v>40665.553923611107</v>
      </c>
      <c r="E73" s="3">
        <v>5</v>
      </c>
      <c r="F73" s="3">
        <v>2</v>
      </c>
      <c r="G73" s="3">
        <v>5</v>
      </c>
      <c r="H73" s="3">
        <v>1</v>
      </c>
      <c r="I73" s="3">
        <v>2</v>
      </c>
      <c r="J73" s="3">
        <v>1</v>
      </c>
      <c r="K73" s="3">
        <v>1</v>
      </c>
      <c r="L73" s="3">
        <v>1</v>
      </c>
      <c r="M73" s="3">
        <v>5</v>
      </c>
      <c r="N73" s="3">
        <v>4</v>
      </c>
      <c r="O73" s="3">
        <v>5</v>
      </c>
      <c r="P73" s="3">
        <v>5</v>
      </c>
      <c r="Q73" s="3">
        <v>5</v>
      </c>
      <c r="R73" s="3">
        <v>5</v>
      </c>
      <c r="S73" s="3">
        <v>5</v>
      </c>
      <c r="T73" s="3">
        <v>5</v>
      </c>
      <c r="U73" s="3" t="s">
        <v>431</v>
      </c>
      <c r="V73" s="3">
        <v>1</v>
      </c>
      <c r="Y73" s="3">
        <v>5</v>
      </c>
      <c r="Z73" s="3">
        <v>1</v>
      </c>
      <c r="AA73" s="3">
        <v>3</v>
      </c>
      <c r="AB73" s="3">
        <v>1</v>
      </c>
      <c r="AC73" s="3">
        <v>5</v>
      </c>
      <c r="AD73" s="3">
        <v>1</v>
      </c>
      <c r="AE73" s="3">
        <v>5</v>
      </c>
      <c r="AF73" s="3">
        <v>5</v>
      </c>
      <c r="AG73" s="3">
        <v>5</v>
      </c>
      <c r="AH73" s="3">
        <v>5</v>
      </c>
      <c r="AI73" s="3">
        <v>5</v>
      </c>
      <c r="AJ73" s="3">
        <v>5</v>
      </c>
      <c r="AK73" s="3">
        <v>5</v>
      </c>
      <c r="AL73" s="3">
        <v>5</v>
      </c>
      <c r="AM73" s="3">
        <v>5</v>
      </c>
      <c r="AN73" s="3" t="s">
        <v>362</v>
      </c>
      <c r="AP73" s="3" t="s">
        <v>352</v>
      </c>
      <c r="AQ73" s="3" t="s">
        <v>352</v>
      </c>
      <c r="AS73" s="3" t="s">
        <v>362</v>
      </c>
      <c r="BD73" s="3" t="s">
        <v>362</v>
      </c>
      <c r="BE73" s="3" t="s">
        <v>352</v>
      </c>
      <c r="BH73" s="3" t="s">
        <v>653</v>
      </c>
      <c r="BI73" s="3" t="s">
        <v>362</v>
      </c>
      <c r="BK73" s="3" t="s">
        <v>352</v>
      </c>
      <c r="CI73" s="3" t="s">
        <v>157</v>
      </c>
      <c r="CJ73" s="3" t="s">
        <v>533</v>
      </c>
      <c r="CK73" s="3" t="s">
        <v>158</v>
      </c>
      <c r="CL73" s="3" t="s">
        <v>352</v>
      </c>
      <c r="CM73" s="3" t="s">
        <v>653</v>
      </c>
      <c r="CN73" s="3" t="s">
        <v>653</v>
      </c>
      <c r="CO73" s="3" t="s">
        <v>362</v>
      </c>
      <c r="CP73" s="3" t="s">
        <v>362</v>
      </c>
      <c r="CQ73" s="3" t="s">
        <v>653</v>
      </c>
      <c r="CR73" s="3" t="s">
        <v>362</v>
      </c>
    </row>
    <row r="74" spans="1:96" ht="12" customHeight="1">
      <c r="A74" s="2">
        <v>40665.554108796292</v>
      </c>
      <c r="E74" s="3">
        <v>5</v>
      </c>
      <c r="F74" s="3">
        <v>4</v>
      </c>
      <c r="G74" s="3">
        <v>5</v>
      </c>
      <c r="H74" s="3">
        <v>3</v>
      </c>
      <c r="I74" s="3">
        <v>4</v>
      </c>
      <c r="J74" s="3">
        <v>4</v>
      </c>
      <c r="K74" s="3">
        <v>2</v>
      </c>
      <c r="L74" s="3">
        <v>4</v>
      </c>
      <c r="M74" s="3">
        <v>4</v>
      </c>
      <c r="N74" s="3">
        <v>4</v>
      </c>
      <c r="O74" s="3">
        <v>5</v>
      </c>
      <c r="P74" s="3">
        <v>4</v>
      </c>
      <c r="Q74" s="3">
        <v>4</v>
      </c>
      <c r="R74" s="3">
        <v>4</v>
      </c>
      <c r="S74" s="3">
        <v>4</v>
      </c>
      <c r="T74" s="3">
        <v>3</v>
      </c>
      <c r="U74" s="3" t="s">
        <v>431</v>
      </c>
      <c r="V74" s="3">
        <v>2</v>
      </c>
      <c r="Y74" s="3">
        <v>4</v>
      </c>
      <c r="Z74" s="3">
        <v>2</v>
      </c>
      <c r="AA74" s="3">
        <v>2</v>
      </c>
      <c r="AB74" s="3">
        <v>2</v>
      </c>
      <c r="AC74" s="3">
        <v>2</v>
      </c>
      <c r="AD74" s="3">
        <v>1</v>
      </c>
      <c r="AE74" s="3">
        <v>4</v>
      </c>
      <c r="AF74" s="3">
        <v>4</v>
      </c>
      <c r="AG74" s="3">
        <v>4</v>
      </c>
      <c r="AH74" s="3">
        <v>4</v>
      </c>
      <c r="AI74" s="3">
        <v>4</v>
      </c>
      <c r="AJ74" s="3">
        <v>2</v>
      </c>
      <c r="AK74" s="3">
        <v>4</v>
      </c>
      <c r="AL74" s="3">
        <v>4</v>
      </c>
      <c r="AM74" s="3">
        <v>4</v>
      </c>
      <c r="AN74" s="3" t="s">
        <v>362</v>
      </c>
      <c r="AP74" s="3" t="s">
        <v>653</v>
      </c>
      <c r="AQ74" s="3" t="s">
        <v>653</v>
      </c>
      <c r="AS74" s="3" t="s">
        <v>653</v>
      </c>
      <c r="BD74" s="3" t="s">
        <v>362</v>
      </c>
      <c r="BE74" s="3" t="s">
        <v>362</v>
      </c>
      <c r="BH74" s="3" t="s">
        <v>427</v>
      </c>
      <c r="BI74" s="3" t="s">
        <v>653</v>
      </c>
      <c r="BK74" s="3" t="s">
        <v>362</v>
      </c>
      <c r="CI74" s="3" t="s">
        <v>184</v>
      </c>
      <c r="CJ74" s="3" t="s">
        <v>590</v>
      </c>
      <c r="CK74" s="3" t="s">
        <v>252</v>
      </c>
      <c r="CL74" s="3" t="s">
        <v>653</v>
      </c>
      <c r="CM74" s="3" t="s">
        <v>427</v>
      </c>
      <c r="CN74" s="3" t="s">
        <v>352</v>
      </c>
      <c r="CO74" s="3" t="s">
        <v>427</v>
      </c>
      <c r="CP74" s="3" t="s">
        <v>427</v>
      </c>
      <c r="CQ74" s="3" t="s">
        <v>427</v>
      </c>
      <c r="CR74" s="3" t="s">
        <v>653</v>
      </c>
    </row>
    <row r="75" spans="1:96" ht="12" customHeight="1">
      <c r="A75" s="2">
        <v>40665.55431712963</v>
      </c>
      <c r="E75" s="3">
        <v>5</v>
      </c>
      <c r="F75" s="3">
        <v>2</v>
      </c>
      <c r="G75" s="3">
        <v>5</v>
      </c>
      <c r="H75" s="3">
        <v>4</v>
      </c>
      <c r="I75" s="3">
        <v>3</v>
      </c>
      <c r="J75" s="3">
        <v>2</v>
      </c>
      <c r="K75" s="3">
        <v>2</v>
      </c>
      <c r="L75" s="3">
        <v>3</v>
      </c>
      <c r="M75" s="3">
        <v>5</v>
      </c>
      <c r="N75" s="3">
        <v>5</v>
      </c>
      <c r="O75" s="3">
        <v>5</v>
      </c>
      <c r="P75" s="3">
        <v>5</v>
      </c>
      <c r="Q75" s="3">
        <v>5</v>
      </c>
      <c r="R75" s="3">
        <v>5</v>
      </c>
      <c r="S75" s="3">
        <v>5</v>
      </c>
      <c r="T75" s="3">
        <v>5</v>
      </c>
      <c r="U75" s="3" t="s">
        <v>431</v>
      </c>
      <c r="V75" s="3">
        <v>3</v>
      </c>
      <c r="Y75" s="3">
        <v>4</v>
      </c>
      <c r="Z75" s="3">
        <v>3</v>
      </c>
      <c r="AA75" s="3">
        <v>2</v>
      </c>
      <c r="AB75" s="3">
        <v>2</v>
      </c>
      <c r="AC75" s="3">
        <v>2</v>
      </c>
      <c r="AD75" s="3">
        <v>3</v>
      </c>
      <c r="AE75" s="3">
        <v>5</v>
      </c>
      <c r="AF75" s="3">
        <v>5</v>
      </c>
      <c r="AG75" s="3">
        <v>5</v>
      </c>
      <c r="AH75" s="3">
        <v>5</v>
      </c>
      <c r="AI75" s="3">
        <v>5</v>
      </c>
      <c r="AJ75" s="3">
        <v>5</v>
      </c>
      <c r="AK75" s="3">
        <v>5</v>
      </c>
      <c r="AL75" s="3">
        <v>5</v>
      </c>
      <c r="AM75" s="3">
        <v>5</v>
      </c>
      <c r="AN75" s="3" t="s">
        <v>352</v>
      </c>
      <c r="AP75" s="3" t="s">
        <v>362</v>
      </c>
      <c r="AQ75" s="3" t="s">
        <v>352</v>
      </c>
      <c r="AS75" s="3" t="s">
        <v>362</v>
      </c>
      <c r="BD75" s="3" t="s">
        <v>352</v>
      </c>
      <c r="BE75" s="3" t="s">
        <v>352</v>
      </c>
      <c r="BH75" s="3" t="s">
        <v>653</v>
      </c>
      <c r="BI75" s="3" t="s">
        <v>653</v>
      </c>
      <c r="BK75" s="3" t="s">
        <v>352</v>
      </c>
      <c r="CI75" s="3" t="s">
        <v>505</v>
      </c>
      <c r="CJ75" s="3" t="s">
        <v>267</v>
      </c>
      <c r="CK75" s="3" t="s">
        <v>549</v>
      </c>
      <c r="CL75" s="3" t="s">
        <v>362</v>
      </c>
      <c r="CM75" s="3" t="s">
        <v>653</v>
      </c>
      <c r="CN75" s="3" t="s">
        <v>362</v>
      </c>
      <c r="CO75" s="3" t="s">
        <v>653</v>
      </c>
      <c r="CP75" s="3" t="s">
        <v>352</v>
      </c>
      <c r="CQ75" s="3" t="s">
        <v>362</v>
      </c>
      <c r="CR75" s="3" t="s">
        <v>362</v>
      </c>
    </row>
    <row r="76" spans="1:96" ht="12" customHeight="1">
      <c r="A76" s="2">
        <v>40665.554560185185</v>
      </c>
      <c r="E76" s="3">
        <v>4</v>
      </c>
      <c r="F76" s="3">
        <v>1</v>
      </c>
      <c r="G76" s="3">
        <v>3</v>
      </c>
      <c r="H76" s="3">
        <v>3</v>
      </c>
      <c r="I76" s="3">
        <v>2</v>
      </c>
      <c r="J76" s="3">
        <v>2</v>
      </c>
      <c r="K76" s="3">
        <v>3</v>
      </c>
      <c r="L76" s="3">
        <v>1</v>
      </c>
      <c r="M76" s="3">
        <v>5</v>
      </c>
      <c r="N76" s="3">
        <v>5</v>
      </c>
      <c r="O76" s="3">
        <v>5</v>
      </c>
      <c r="P76" s="3">
        <v>3</v>
      </c>
      <c r="Q76" s="3">
        <v>5</v>
      </c>
      <c r="R76" s="3">
        <v>4</v>
      </c>
      <c r="S76" s="3">
        <v>5</v>
      </c>
      <c r="T76" s="3">
        <v>3</v>
      </c>
      <c r="U76" s="3" t="s">
        <v>431</v>
      </c>
      <c r="V76" s="3">
        <v>2</v>
      </c>
      <c r="Y76" s="3">
        <v>5</v>
      </c>
      <c r="Z76" s="3">
        <v>1</v>
      </c>
      <c r="AA76" s="3">
        <v>4</v>
      </c>
      <c r="AB76" s="3">
        <v>1</v>
      </c>
      <c r="AC76" s="3">
        <v>5</v>
      </c>
      <c r="AD76" s="3">
        <v>3</v>
      </c>
      <c r="AE76" s="3">
        <v>5</v>
      </c>
      <c r="AF76" s="3">
        <v>5</v>
      </c>
      <c r="AG76" s="3">
        <v>5</v>
      </c>
      <c r="AH76" s="3">
        <v>5</v>
      </c>
      <c r="AI76" s="3">
        <v>2</v>
      </c>
      <c r="AJ76" s="3">
        <v>5</v>
      </c>
      <c r="AK76" s="3">
        <v>4</v>
      </c>
      <c r="AL76" s="3">
        <v>5</v>
      </c>
      <c r="AM76" s="3">
        <v>5</v>
      </c>
      <c r="AN76" s="3" t="s">
        <v>352</v>
      </c>
      <c r="AP76" s="3" t="s">
        <v>362</v>
      </c>
      <c r="AQ76" s="3" t="s">
        <v>352</v>
      </c>
      <c r="AS76" s="3" t="s">
        <v>352</v>
      </c>
      <c r="BD76" s="3" t="s">
        <v>352</v>
      </c>
      <c r="BE76" s="3" t="s">
        <v>352</v>
      </c>
      <c r="BH76" s="3" t="s">
        <v>362</v>
      </c>
      <c r="BI76" s="3" t="s">
        <v>427</v>
      </c>
      <c r="BK76" s="3" t="s">
        <v>352</v>
      </c>
      <c r="CI76" s="3" t="s">
        <v>652</v>
      </c>
      <c r="CJ76" s="3" t="s">
        <v>624</v>
      </c>
      <c r="CK76" s="3" t="s">
        <v>418</v>
      </c>
      <c r="CL76" s="3" t="s">
        <v>352</v>
      </c>
      <c r="CM76" s="3" t="s">
        <v>427</v>
      </c>
      <c r="CN76" s="3" t="s">
        <v>427</v>
      </c>
      <c r="CO76" s="3" t="s">
        <v>653</v>
      </c>
      <c r="CP76" s="3" t="s">
        <v>427</v>
      </c>
      <c r="CQ76" s="3" t="s">
        <v>653</v>
      </c>
      <c r="CR76" s="3" t="s">
        <v>352</v>
      </c>
    </row>
    <row r="77" spans="1:96" ht="12" customHeight="1">
      <c r="A77" s="2">
        <v>40665.556134259255</v>
      </c>
      <c r="E77" s="3">
        <v>5</v>
      </c>
      <c r="F77" s="3">
        <v>3</v>
      </c>
      <c r="G77" s="3">
        <v>4</v>
      </c>
      <c r="H77" s="3">
        <v>5</v>
      </c>
      <c r="I77" s="3">
        <v>5</v>
      </c>
      <c r="J77" s="3">
        <v>5</v>
      </c>
      <c r="K77" s="3">
        <v>3</v>
      </c>
      <c r="L77" s="3">
        <v>4</v>
      </c>
      <c r="M77" s="3">
        <v>5</v>
      </c>
      <c r="N77" s="3">
        <v>4</v>
      </c>
      <c r="O77" s="3">
        <v>4</v>
      </c>
      <c r="P77" s="3">
        <v>3</v>
      </c>
      <c r="Q77" s="3">
        <v>2</v>
      </c>
      <c r="R77" s="3">
        <v>2</v>
      </c>
      <c r="S77" s="3">
        <v>4</v>
      </c>
      <c r="T77" s="3">
        <v>3</v>
      </c>
      <c r="U77" s="3" t="s">
        <v>431</v>
      </c>
      <c r="V77" s="3">
        <v>3</v>
      </c>
      <c r="Y77" s="3">
        <v>3</v>
      </c>
      <c r="Z77" s="3">
        <v>2</v>
      </c>
      <c r="AA77" s="3">
        <v>4</v>
      </c>
      <c r="AB77" s="3">
        <v>5</v>
      </c>
      <c r="AC77" s="3">
        <v>4</v>
      </c>
      <c r="AD77" s="3">
        <v>4</v>
      </c>
      <c r="AE77" s="3">
        <v>5</v>
      </c>
      <c r="AF77" s="3">
        <v>2</v>
      </c>
      <c r="AG77" s="3">
        <v>5</v>
      </c>
      <c r="AH77" s="3">
        <v>3</v>
      </c>
      <c r="AI77" s="3">
        <v>4</v>
      </c>
      <c r="AJ77" s="3">
        <v>3</v>
      </c>
      <c r="AK77" s="3">
        <v>4</v>
      </c>
      <c r="AL77" s="3">
        <v>3</v>
      </c>
      <c r="AM77" s="3">
        <v>3</v>
      </c>
      <c r="AN77" s="3" t="s">
        <v>427</v>
      </c>
      <c r="AP77" s="3" t="s">
        <v>427</v>
      </c>
      <c r="AQ77" s="3" t="s">
        <v>439</v>
      </c>
      <c r="AS77" s="3" t="s">
        <v>427</v>
      </c>
      <c r="BD77" s="3" t="s">
        <v>653</v>
      </c>
      <c r="BE77" s="3" t="s">
        <v>653</v>
      </c>
      <c r="BH77" s="3" t="s">
        <v>427</v>
      </c>
      <c r="BI77" s="3" t="s">
        <v>653</v>
      </c>
      <c r="BK77" s="3" t="s">
        <v>362</v>
      </c>
      <c r="CI77" s="3" t="s">
        <v>506</v>
      </c>
      <c r="CJ77" s="3" t="s">
        <v>98</v>
      </c>
      <c r="CK77" s="3" t="s">
        <v>3</v>
      </c>
      <c r="CL77" s="3" t="s">
        <v>653</v>
      </c>
      <c r="CM77" s="3" t="s">
        <v>653</v>
      </c>
      <c r="CN77" s="3" t="s">
        <v>427</v>
      </c>
      <c r="CO77" s="3" t="s">
        <v>427</v>
      </c>
      <c r="CP77" s="3" t="s">
        <v>427</v>
      </c>
      <c r="CQ77" s="3" t="s">
        <v>439</v>
      </c>
      <c r="CR77" s="3" t="s">
        <v>362</v>
      </c>
    </row>
    <row r="78" spans="1:96" ht="12" customHeight="1">
      <c r="A78" s="2">
        <v>40665.557500000003</v>
      </c>
      <c r="E78" s="3">
        <v>2</v>
      </c>
      <c r="F78" s="3">
        <v>2</v>
      </c>
      <c r="G78" s="3">
        <v>4</v>
      </c>
      <c r="H78" s="3">
        <v>5</v>
      </c>
      <c r="I78" s="3">
        <v>4</v>
      </c>
      <c r="J78" s="3">
        <v>4</v>
      </c>
      <c r="K78" s="3">
        <v>5</v>
      </c>
      <c r="L78" s="3">
        <v>3</v>
      </c>
      <c r="M78" s="3">
        <v>4</v>
      </c>
      <c r="N78" s="3">
        <v>3</v>
      </c>
      <c r="O78" s="3">
        <v>5</v>
      </c>
      <c r="P78" s="3">
        <v>4</v>
      </c>
      <c r="Q78" s="3">
        <v>4</v>
      </c>
      <c r="R78" s="3">
        <v>3</v>
      </c>
      <c r="S78" s="3">
        <v>4</v>
      </c>
      <c r="T78" s="3">
        <v>4</v>
      </c>
      <c r="U78" s="3" t="s">
        <v>431</v>
      </c>
      <c r="V78" s="3">
        <v>3</v>
      </c>
      <c r="Y78" s="3">
        <v>4</v>
      </c>
      <c r="Z78" s="3">
        <v>2</v>
      </c>
      <c r="AA78" s="3">
        <v>2</v>
      </c>
      <c r="AB78" s="3">
        <v>2</v>
      </c>
      <c r="AC78" s="3">
        <v>4</v>
      </c>
      <c r="AD78" s="3">
        <v>3</v>
      </c>
      <c r="AE78" s="3">
        <v>4</v>
      </c>
      <c r="AF78" s="3">
        <v>3</v>
      </c>
      <c r="AG78" s="3">
        <v>2</v>
      </c>
      <c r="AH78" s="3">
        <v>4</v>
      </c>
      <c r="AI78" s="3">
        <v>4</v>
      </c>
      <c r="AJ78" s="3">
        <v>4</v>
      </c>
      <c r="AK78" s="3">
        <v>3</v>
      </c>
      <c r="AL78" s="3">
        <v>3</v>
      </c>
      <c r="AM78" s="3">
        <v>3</v>
      </c>
      <c r="AN78" s="3" t="s">
        <v>653</v>
      </c>
      <c r="AP78" s="3" t="s">
        <v>427</v>
      </c>
      <c r="AQ78" s="3" t="s">
        <v>427</v>
      </c>
      <c r="AS78" s="3" t="s">
        <v>427</v>
      </c>
      <c r="BD78" s="3" t="s">
        <v>653</v>
      </c>
      <c r="BE78" s="3" t="s">
        <v>653</v>
      </c>
      <c r="BH78" s="3" t="s">
        <v>427</v>
      </c>
      <c r="BI78" s="3" t="s">
        <v>653</v>
      </c>
      <c r="BK78" s="3" t="s">
        <v>653</v>
      </c>
      <c r="CI78" s="3" t="s">
        <v>144</v>
      </c>
      <c r="CJ78" s="3" t="s">
        <v>155</v>
      </c>
      <c r="CK78" s="3" t="s">
        <v>138</v>
      </c>
      <c r="CL78" s="3" t="s">
        <v>427</v>
      </c>
      <c r="CM78" s="3" t="s">
        <v>427</v>
      </c>
      <c r="CN78" s="3" t="s">
        <v>427</v>
      </c>
      <c r="CO78" s="3" t="s">
        <v>653</v>
      </c>
      <c r="CP78" s="3" t="s">
        <v>653</v>
      </c>
      <c r="CQ78" s="3" t="s">
        <v>427</v>
      </c>
      <c r="CR78" s="3" t="s">
        <v>653</v>
      </c>
    </row>
    <row r="79" spans="1:96" ht="12" customHeight="1">
      <c r="A79" s="2">
        <v>40665.559675925928</v>
      </c>
      <c r="E79" s="3">
        <v>5</v>
      </c>
      <c r="F79" s="3">
        <v>4</v>
      </c>
      <c r="G79" s="3">
        <v>5</v>
      </c>
      <c r="H79" s="3">
        <v>4</v>
      </c>
      <c r="I79" s="3">
        <v>3</v>
      </c>
      <c r="J79" s="3">
        <v>3</v>
      </c>
      <c r="K79" s="3">
        <v>2</v>
      </c>
      <c r="L79" s="3">
        <v>3</v>
      </c>
      <c r="M79" s="3">
        <v>5</v>
      </c>
      <c r="N79" s="3">
        <v>5</v>
      </c>
      <c r="O79" s="3">
        <v>4</v>
      </c>
      <c r="P79" s="3">
        <v>4</v>
      </c>
      <c r="Q79" s="3">
        <v>5</v>
      </c>
      <c r="R79" s="3">
        <v>5</v>
      </c>
      <c r="S79" s="3">
        <v>4</v>
      </c>
      <c r="T79" s="3">
        <v>4</v>
      </c>
      <c r="U79" s="3" t="s">
        <v>431</v>
      </c>
      <c r="V79" s="3">
        <v>4</v>
      </c>
      <c r="Y79" s="3">
        <v>5</v>
      </c>
      <c r="Z79" s="3">
        <v>5</v>
      </c>
      <c r="AA79" s="3">
        <v>4</v>
      </c>
      <c r="AB79" s="3">
        <v>2</v>
      </c>
      <c r="AC79" s="3">
        <v>5</v>
      </c>
      <c r="AD79" s="3">
        <v>3</v>
      </c>
      <c r="AE79" s="3">
        <v>5</v>
      </c>
      <c r="AF79" s="3">
        <v>4</v>
      </c>
      <c r="AG79" s="3">
        <v>4</v>
      </c>
      <c r="AH79" s="3">
        <v>4</v>
      </c>
      <c r="AI79" s="3">
        <v>5</v>
      </c>
      <c r="AJ79" s="3">
        <v>4</v>
      </c>
      <c r="AK79" s="3">
        <v>5</v>
      </c>
      <c r="AL79" s="3">
        <v>5</v>
      </c>
      <c r="AM79" s="3">
        <v>4</v>
      </c>
      <c r="AN79" s="3" t="s">
        <v>352</v>
      </c>
      <c r="AP79" s="3" t="s">
        <v>653</v>
      </c>
      <c r="AQ79" s="3" t="s">
        <v>362</v>
      </c>
      <c r="AS79" s="3" t="s">
        <v>362</v>
      </c>
      <c r="BD79" s="3" t="s">
        <v>352</v>
      </c>
      <c r="BE79" s="3" t="s">
        <v>352</v>
      </c>
      <c r="BH79" s="3" t="s">
        <v>439</v>
      </c>
      <c r="BI79" s="3" t="s">
        <v>352</v>
      </c>
      <c r="BK79" s="3" t="s">
        <v>352</v>
      </c>
      <c r="CI79" s="3" t="s">
        <v>540</v>
      </c>
      <c r="CJ79" s="3" t="s">
        <v>392</v>
      </c>
      <c r="CK79" s="3" t="s">
        <v>461</v>
      </c>
      <c r="CL79" s="3" t="s">
        <v>362</v>
      </c>
      <c r="CM79" s="3" t="s">
        <v>362</v>
      </c>
      <c r="CN79" s="3" t="s">
        <v>362</v>
      </c>
      <c r="CO79" s="3" t="s">
        <v>439</v>
      </c>
      <c r="CP79" s="3" t="s">
        <v>362</v>
      </c>
      <c r="CQ79" s="3" t="s">
        <v>439</v>
      </c>
      <c r="CR79" s="3" t="s">
        <v>352</v>
      </c>
    </row>
    <row r="80" spans="1:96" ht="12" customHeight="1">
      <c r="A80" s="2">
        <v>40665.55982638889</v>
      </c>
      <c r="E80" s="3">
        <v>1</v>
      </c>
      <c r="F80" s="3">
        <v>4</v>
      </c>
      <c r="G80" s="3">
        <v>4</v>
      </c>
      <c r="H80" s="3">
        <v>5</v>
      </c>
      <c r="I80" s="3">
        <v>3</v>
      </c>
      <c r="J80" s="3">
        <v>2</v>
      </c>
      <c r="K80" s="3">
        <v>1</v>
      </c>
      <c r="L80" s="3">
        <v>3</v>
      </c>
      <c r="M80" s="3">
        <v>4</v>
      </c>
      <c r="N80" s="3">
        <v>4</v>
      </c>
      <c r="O80" s="3">
        <v>4</v>
      </c>
      <c r="P80" s="3">
        <v>3</v>
      </c>
      <c r="Q80" s="3">
        <v>4</v>
      </c>
      <c r="R80" s="3">
        <v>4</v>
      </c>
      <c r="S80" s="3">
        <v>4</v>
      </c>
      <c r="T80" s="3">
        <v>4</v>
      </c>
      <c r="U80" s="3" t="s">
        <v>431</v>
      </c>
      <c r="V80" s="3">
        <v>3</v>
      </c>
      <c r="Y80" s="3">
        <v>3</v>
      </c>
      <c r="Z80" s="3">
        <v>2</v>
      </c>
      <c r="AA80" s="3">
        <v>4</v>
      </c>
      <c r="AB80" s="3">
        <v>4</v>
      </c>
      <c r="AC80" s="3">
        <v>3</v>
      </c>
      <c r="AD80" s="3">
        <v>2</v>
      </c>
      <c r="AE80" s="3">
        <v>5</v>
      </c>
      <c r="AF80" s="3">
        <v>3</v>
      </c>
      <c r="AG80" s="3">
        <v>4</v>
      </c>
      <c r="AH80" s="3">
        <v>4</v>
      </c>
      <c r="AI80" s="3">
        <v>5</v>
      </c>
      <c r="AJ80" s="3">
        <v>4</v>
      </c>
      <c r="AK80" s="3">
        <v>2</v>
      </c>
      <c r="AL80" s="3">
        <v>3</v>
      </c>
      <c r="AM80" s="3">
        <v>3</v>
      </c>
      <c r="AN80" s="3" t="s">
        <v>427</v>
      </c>
      <c r="AP80" s="3" t="s">
        <v>362</v>
      </c>
      <c r="AQ80" s="3" t="s">
        <v>439</v>
      </c>
      <c r="AS80" s="3" t="s">
        <v>362</v>
      </c>
      <c r="BD80" s="3" t="s">
        <v>427</v>
      </c>
      <c r="BE80" s="3" t="s">
        <v>352</v>
      </c>
      <c r="BH80" s="3" t="s">
        <v>653</v>
      </c>
      <c r="BI80" s="3" t="s">
        <v>653</v>
      </c>
      <c r="BK80" s="3" t="s">
        <v>362</v>
      </c>
      <c r="CI80" s="3" t="s">
        <v>539</v>
      </c>
      <c r="CJ80" s="3" t="s">
        <v>359</v>
      </c>
      <c r="CK80" s="3" t="s">
        <v>631</v>
      </c>
      <c r="CL80" s="3" t="s">
        <v>653</v>
      </c>
      <c r="CM80" s="3" t="s">
        <v>427</v>
      </c>
      <c r="CN80" s="3" t="s">
        <v>653</v>
      </c>
      <c r="CO80" s="3" t="s">
        <v>427</v>
      </c>
      <c r="CP80" s="3" t="s">
        <v>653</v>
      </c>
      <c r="CQ80" s="3" t="s">
        <v>439</v>
      </c>
      <c r="CR80" s="3" t="s">
        <v>362</v>
      </c>
    </row>
    <row r="81" spans="1:96" ht="12" customHeight="1">
      <c r="A81" s="2">
        <v>40665.562743055554</v>
      </c>
      <c r="E81" s="3">
        <v>5</v>
      </c>
      <c r="F81" s="3">
        <v>4</v>
      </c>
      <c r="G81" s="3">
        <v>5</v>
      </c>
      <c r="H81" s="3">
        <v>4</v>
      </c>
      <c r="I81" s="3">
        <v>4</v>
      </c>
      <c r="J81" s="3">
        <v>2</v>
      </c>
      <c r="K81" s="3">
        <v>3</v>
      </c>
      <c r="L81" s="3">
        <v>5</v>
      </c>
      <c r="M81" s="3">
        <v>5</v>
      </c>
      <c r="N81" s="3">
        <v>3</v>
      </c>
      <c r="O81" s="3">
        <v>4</v>
      </c>
      <c r="P81" s="3">
        <v>4</v>
      </c>
      <c r="Q81" s="3">
        <v>5</v>
      </c>
      <c r="R81" s="3">
        <v>4</v>
      </c>
      <c r="S81" s="3">
        <v>5</v>
      </c>
      <c r="T81" s="3">
        <v>2</v>
      </c>
      <c r="U81" s="3" t="s">
        <v>431</v>
      </c>
      <c r="V81" s="3">
        <v>2</v>
      </c>
      <c r="Y81" s="3">
        <v>4</v>
      </c>
      <c r="Z81" s="3">
        <v>3</v>
      </c>
      <c r="AA81" s="3">
        <v>3</v>
      </c>
      <c r="AB81" s="3">
        <v>1</v>
      </c>
      <c r="AC81" s="3">
        <v>5</v>
      </c>
      <c r="AD81" s="3">
        <v>5</v>
      </c>
      <c r="AE81" s="3">
        <v>4</v>
      </c>
      <c r="AF81" s="3">
        <v>3</v>
      </c>
      <c r="AG81" s="3">
        <v>4</v>
      </c>
      <c r="AH81" s="3">
        <v>4</v>
      </c>
      <c r="AI81" s="3">
        <v>4</v>
      </c>
      <c r="AJ81" s="3">
        <v>4</v>
      </c>
      <c r="AK81" s="3">
        <v>3</v>
      </c>
      <c r="AL81" s="3">
        <v>5</v>
      </c>
      <c r="AM81" s="3">
        <v>4</v>
      </c>
      <c r="AN81" s="3" t="s">
        <v>653</v>
      </c>
      <c r="AP81" s="3" t="s">
        <v>427</v>
      </c>
      <c r="AQ81" s="3" t="s">
        <v>653</v>
      </c>
      <c r="AS81" s="3" t="s">
        <v>653</v>
      </c>
      <c r="BD81" s="3" t="s">
        <v>362</v>
      </c>
      <c r="BE81" s="3" t="s">
        <v>362</v>
      </c>
      <c r="BH81" s="3" t="s">
        <v>439</v>
      </c>
      <c r="BI81" s="3" t="s">
        <v>653</v>
      </c>
      <c r="BK81" s="3" t="s">
        <v>362</v>
      </c>
      <c r="CI81" s="3" t="s">
        <v>201</v>
      </c>
      <c r="CJ81" s="3" t="s">
        <v>347</v>
      </c>
      <c r="CK81" s="3" t="s">
        <v>124</v>
      </c>
      <c r="CL81" s="3" t="s">
        <v>427</v>
      </c>
      <c r="CM81" s="3" t="s">
        <v>653</v>
      </c>
      <c r="CN81" s="3" t="s">
        <v>427</v>
      </c>
      <c r="CO81" s="3" t="s">
        <v>439</v>
      </c>
      <c r="CP81" s="3" t="s">
        <v>427</v>
      </c>
      <c r="CQ81" s="3" t="s">
        <v>439</v>
      </c>
      <c r="CR81" s="3" t="s">
        <v>653</v>
      </c>
    </row>
    <row r="82" spans="1:96" ht="12" customHeight="1">
      <c r="A82" s="2">
        <v>40665.56658564815</v>
      </c>
      <c r="E82" s="3">
        <v>4</v>
      </c>
      <c r="F82" s="3">
        <v>3</v>
      </c>
      <c r="G82" s="3">
        <v>5</v>
      </c>
      <c r="H82" s="3">
        <v>3</v>
      </c>
      <c r="I82" s="3">
        <v>3</v>
      </c>
      <c r="J82" s="3">
        <v>4</v>
      </c>
      <c r="K82" s="3">
        <v>3</v>
      </c>
      <c r="L82" s="3">
        <v>4</v>
      </c>
      <c r="M82" s="3">
        <v>3</v>
      </c>
      <c r="N82" s="3">
        <v>4</v>
      </c>
      <c r="O82" s="3">
        <v>5</v>
      </c>
      <c r="P82" s="3">
        <v>4</v>
      </c>
      <c r="Q82" s="3">
        <v>3</v>
      </c>
      <c r="R82" s="3">
        <v>3</v>
      </c>
      <c r="S82" s="3">
        <v>3</v>
      </c>
      <c r="T82" s="3">
        <v>4</v>
      </c>
      <c r="U82" s="3" t="s">
        <v>431</v>
      </c>
      <c r="V82" s="3">
        <v>3</v>
      </c>
      <c r="Y82" s="3">
        <v>5</v>
      </c>
      <c r="Z82" s="3">
        <v>4</v>
      </c>
      <c r="AA82" s="3">
        <v>4</v>
      </c>
      <c r="AB82" s="3">
        <v>3</v>
      </c>
      <c r="AC82" s="3">
        <v>3</v>
      </c>
      <c r="AD82" s="3">
        <v>3</v>
      </c>
      <c r="AE82" s="3">
        <v>3</v>
      </c>
      <c r="AF82" s="3">
        <v>3</v>
      </c>
      <c r="AG82" s="3">
        <v>4</v>
      </c>
      <c r="AH82" s="3">
        <v>3</v>
      </c>
      <c r="AI82" s="3">
        <v>4</v>
      </c>
      <c r="AJ82" s="3">
        <v>5</v>
      </c>
      <c r="AK82" s="3">
        <v>4</v>
      </c>
      <c r="AL82" s="3">
        <v>4</v>
      </c>
      <c r="AM82" s="3">
        <v>4</v>
      </c>
      <c r="AN82" s="3" t="s">
        <v>362</v>
      </c>
      <c r="AP82" s="3" t="s">
        <v>427</v>
      </c>
      <c r="AQ82" s="3" t="s">
        <v>362</v>
      </c>
      <c r="AS82" s="3" t="s">
        <v>653</v>
      </c>
      <c r="BD82" s="3" t="s">
        <v>427</v>
      </c>
      <c r="BE82" s="3" t="s">
        <v>653</v>
      </c>
      <c r="BH82" s="3" t="s">
        <v>427</v>
      </c>
      <c r="BI82" s="3" t="s">
        <v>653</v>
      </c>
      <c r="BK82" s="3" t="s">
        <v>362</v>
      </c>
      <c r="CI82" s="3" t="s">
        <v>428</v>
      </c>
      <c r="CJ82" s="3" t="s">
        <v>609</v>
      </c>
      <c r="CK82" s="3" t="s">
        <v>73</v>
      </c>
      <c r="CL82" s="3" t="s">
        <v>653</v>
      </c>
      <c r="CM82" s="3" t="s">
        <v>427</v>
      </c>
      <c r="CN82" s="3" t="s">
        <v>427</v>
      </c>
      <c r="CO82" s="3" t="s">
        <v>427</v>
      </c>
      <c r="CP82" s="3" t="s">
        <v>653</v>
      </c>
      <c r="CQ82" s="3" t="s">
        <v>427</v>
      </c>
      <c r="CR82" s="3" t="s">
        <v>362</v>
      </c>
    </row>
    <row r="83" spans="1:96" ht="12" customHeight="1">
      <c r="A83" s="2">
        <v>40665.569120370368</v>
      </c>
      <c r="E83" s="3">
        <v>5</v>
      </c>
      <c r="F83" s="3">
        <v>3</v>
      </c>
      <c r="G83" s="3">
        <v>5</v>
      </c>
      <c r="H83" s="3">
        <v>5</v>
      </c>
      <c r="I83" s="3">
        <v>3</v>
      </c>
      <c r="J83" s="3">
        <v>3</v>
      </c>
      <c r="K83" s="3">
        <v>3</v>
      </c>
      <c r="L83" s="3">
        <v>3</v>
      </c>
      <c r="M83" s="3">
        <v>4</v>
      </c>
      <c r="N83" s="3">
        <v>5</v>
      </c>
      <c r="O83" s="3">
        <v>3</v>
      </c>
      <c r="P83" s="3">
        <v>3</v>
      </c>
      <c r="Q83" s="3">
        <v>4</v>
      </c>
      <c r="R83" s="3">
        <v>4</v>
      </c>
      <c r="S83" s="3">
        <v>4</v>
      </c>
      <c r="T83" s="3">
        <v>3</v>
      </c>
      <c r="U83" s="3" t="s">
        <v>431</v>
      </c>
      <c r="V83" s="3">
        <v>3</v>
      </c>
      <c r="Y83" s="3">
        <v>3</v>
      </c>
      <c r="Z83" s="3">
        <v>2</v>
      </c>
      <c r="AA83" s="3">
        <v>4</v>
      </c>
      <c r="AB83" s="3">
        <v>4</v>
      </c>
      <c r="AC83" s="3">
        <v>2</v>
      </c>
      <c r="AD83" s="3">
        <v>3</v>
      </c>
      <c r="AE83" s="3">
        <v>4</v>
      </c>
      <c r="AF83" s="3">
        <v>3</v>
      </c>
      <c r="AG83" s="3">
        <v>4</v>
      </c>
      <c r="AH83" s="3">
        <v>4</v>
      </c>
      <c r="AI83" s="3">
        <v>4</v>
      </c>
      <c r="AJ83" s="3">
        <v>3</v>
      </c>
      <c r="AK83" s="3">
        <v>3</v>
      </c>
      <c r="AL83" s="3">
        <v>4</v>
      </c>
      <c r="AM83" s="3">
        <v>3</v>
      </c>
      <c r="AN83" s="3" t="s">
        <v>362</v>
      </c>
      <c r="AP83" s="3" t="s">
        <v>427</v>
      </c>
      <c r="AQ83" s="3" t="s">
        <v>427</v>
      </c>
      <c r="AS83" s="3" t="s">
        <v>427</v>
      </c>
      <c r="BD83" s="3" t="s">
        <v>653</v>
      </c>
      <c r="BE83" s="3" t="s">
        <v>653</v>
      </c>
      <c r="BH83" s="3" t="s">
        <v>653</v>
      </c>
      <c r="BI83" s="3" t="s">
        <v>427</v>
      </c>
      <c r="BK83" s="3" t="s">
        <v>427</v>
      </c>
      <c r="CI83" s="3" t="s">
        <v>430</v>
      </c>
      <c r="CJ83" s="3" t="s">
        <v>511</v>
      </c>
      <c r="CK83" s="3" t="s">
        <v>631</v>
      </c>
      <c r="CL83" s="3" t="s">
        <v>427</v>
      </c>
      <c r="CM83" s="3" t="s">
        <v>427</v>
      </c>
      <c r="CN83" s="3" t="s">
        <v>427</v>
      </c>
      <c r="CO83" s="3" t="s">
        <v>427</v>
      </c>
      <c r="CP83" s="3" t="s">
        <v>653</v>
      </c>
      <c r="CQ83" s="3" t="s">
        <v>427</v>
      </c>
      <c r="CR83" s="3" t="s">
        <v>653</v>
      </c>
    </row>
    <row r="84" spans="1:96" ht="12" customHeight="1">
      <c r="A84" s="2">
        <v>40665.570925925924</v>
      </c>
      <c r="E84" s="3">
        <v>2</v>
      </c>
      <c r="F84" s="3">
        <v>1</v>
      </c>
      <c r="G84" s="3">
        <v>2</v>
      </c>
      <c r="H84" s="3">
        <v>3</v>
      </c>
      <c r="I84" s="3">
        <v>3</v>
      </c>
      <c r="J84" s="3">
        <v>3</v>
      </c>
      <c r="K84" s="3">
        <v>4</v>
      </c>
      <c r="L84" s="3">
        <v>4</v>
      </c>
      <c r="M84" s="3">
        <v>5</v>
      </c>
      <c r="N84" s="3">
        <v>3</v>
      </c>
      <c r="O84" s="3">
        <v>5</v>
      </c>
      <c r="P84" s="3">
        <v>5</v>
      </c>
      <c r="Q84" s="3">
        <v>4</v>
      </c>
      <c r="R84" s="3">
        <v>4</v>
      </c>
      <c r="S84" s="3">
        <v>4</v>
      </c>
      <c r="T84" s="3">
        <v>4</v>
      </c>
      <c r="U84" s="3" t="s">
        <v>431</v>
      </c>
      <c r="V84" s="3">
        <v>4</v>
      </c>
      <c r="Y84" s="3">
        <v>3</v>
      </c>
      <c r="Z84" s="3">
        <v>3</v>
      </c>
      <c r="AA84" s="3">
        <v>3</v>
      </c>
      <c r="AB84" s="3">
        <v>1</v>
      </c>
      <c r="AC84" s="3">
        <v>3</v>
      </c>
      <c r="AD84" s="3">
        <v>3</v>
      </c>
      <c r="AE84" s="3">
        <v>5</v>
      </c>
      <c r="AF84" s="3">
        <v>4</v>
      </c>
      <c r="AG84" s="3">
        <v>3</v>
      </c>
      <c r="AH84" s="3">
        <v>3</v>
      </c>
      <c r="AI84" s="3">
        <v>3</v>
      </c>
      <c r="AJ84" s="3">
        <v>2</v>
      </c>
      <c r="AK84" s="3">
        <v>3</v>
      </c>
      <c r="AL84" s="3">
        <v>3</v>
      </c>
      <c r="AM84" s="3">
        <v>3</v>
      </c>
      <c r="AN84" s="3" t="s">
        <v>362</v>
      </c>
      <c r="AP84" s="3" t="s">
        <v>427</v>
      </c>
      <c r="AQ84" s="3" t="s">
        <v>427</v>
      </c>
      <c r="AS84" s="3" t="s">
        <v>653</v>
      </c>
      <c r="BD84" s="3" t="s">
        <v>653</v>
      </c>
      <c r="BE84" s="3" t="s">
        <v>362</v>
      </c>
      <c r="BH84" s="3" t="s">
        <v>362</v>
      </c>
      <c r="BI84" s="3" t="s">
        <v>427</v>
      </c>
      <c r="BK84" s="3" t="s">
        <v>427</v>
      </c>
      <c r="CI84" s="3" t="s">
        <v>5</v>
      </c>
      <c r="CJ84" s="3" t="s">
        <v>182</v>
      </c>
      <c r="CK84" s="3" t="s">
        <v>423</v>
      </c>
      <c r="CL84" s="3" t="s">
        <v>427</v>
      </c>
      <c r="CM84" s="3" t="s">
        <v>653</v>
      </c>
      <c r="CN84" s="3" t="s">
        <v>427</v>
      </c>
      <c r="CO84" s="3" t="s">
        <v>427</v>
      </c>
      <c r="CP84" s="3" t="s">
        <v>653</v>
      </c>
      <c r="CQ84" s="3" t="s">
        <v>427</v>
      </c>
      <c r="CR84" s="3" t="s">
        <v>653</v>
      </c>
    </row>
    <row r="85" spans="1:96" ht="12" customHeight="1">
      <c r="A85" s="2">
        <v>40666.669907407406</v>
      </c>
      <c r="E85" s="3">
        <v>5</v>
      </c>
      <c r="F85" s="3">
        <v>2</v>
      </c>
      <c r="G85" s="3">
        <v>4</v>
      </c>
      <c r="H85" s="3">
        <v>4</v>
      </c>
      <c r="I85" s="3">
        <v>4</v>
      </c>
      <c r="J85" s="3">
        <v>4</v>
      </c>
      <c r="K85" s="3">
        <v>4</v>
      </c>
      <c r="L85" s="3">
        <v>4</v>
      </c>
      <c r="M85" s="3">
        <v>4</v>
      </c>
      <c r="N85" s="3">
        <v>4</v>
      </c>
      <c r="O85" s="3">
        <v>4</v>
      </c>
      <c r="P85" s="3">
        <v>4</v>
      </c>
      <c r="Q85" s="3">
        <v>5</v>
      </c>
      <c r="R85" s="3">
        <v>4</v>
      </c>
      <c r="S85" s="3">
        <v>4</v>
      </c>
      <c r="T85" s="3">
        <v>4</v>
      </c>
      <c r="U85" s="3" t="s">
        <v>431</v>
      </c>
      <c r="V85" s="3">
        <v>3</v>
      </c>
      <c r="Y85" s="3">
        <v>4</v>
      </c>
      <c r="Z85" s="3">
        <v>3</v>
      </c>
      <c r="AA85" s="3">
        <v>3</v>
      </c>
      <c r="AB85" s="3">
        <v>3</v>
      </c>
      <c r="AC85" s="3">
        <v>4</v>
      </c>
      <c r="AD85" s="3">
        <v>4</v>
      </c>
      <c r="AE85" s="3">
        <v>3</v>
      </c>
      <c r="AF85" s="3">
        <v>3</v>
      </c>
      <c r="AG85" s="3">
        <v>3</v>
      </c>
      <c r="AH85" s="3">
        <v>4</v>
      </c>
      <c r="AI85" s="3">
        <v>4</v>
      </c>
      <c r="AJ85" s="3">
        <v>3</v>
      </c>
      <c r="AK85" s="3">
        <v>3</v>
      </c>
      <c r="AL85" s="3">
        <v>4</v>
      </c>
      <c r="AM85" s="3">
        <v>4</v>
      </c>
      <c r="AN85" s="3" t="s">
        <v>427</v>
      </c>
      <c r="AP85" s="3" t="s">
        <v>427</v>
      </c>
      <c r="AQ85" s="3" t="s">
        <v>362</v>
      </c>
      <c r="AS85" s="3" t="s">
        <v>362</v>
      </c>
      <c r="BD85" s="3" t="s">
        <v>427</v>
      </c>
      <c r="BE85" s="3" t="s">
        <v>362</v>
      </c>
      <c r="BH85" s="3" t="s">
        <v>427</v>
      </c>
      <c r="BI85" s="3" t="s">
        <v>653</v>
      </c>
      <c r="BK85" s="3" t="s">
        <v>427</v>
      </c>
      <c r="CI85" s="3" t="s">
        <v>643</v>
      </c>
      <c r="CJ85" s="3" t="s">
        <v>6</v>
      </c>
      <c r="CK85" s="3" t="s">
        <v>154</v>
      </c>
      <c r="CL85" s="3" t="s">
        <v>362</v>
      </c>
      <c r="CM85" s="3" t="s">
        <v>427</v>
      </c>
      <c r="CN85" s="3" t="s">
        <v>427</v>
      </c>
      <c r="CO85" s="3" t="s">
        <v>427</v>
      </c>
      <c r="CP85" s="3" t="s">
        <v>362</v>
      </c>
      <c r="CQ85" s="3" t="s">
        <v>427</v>
      </c>
      <c r="CR85" s="3" t="s">
        <v>427</v>
      </c>
    </row>
    <row r="86" spans="1:96" ht="12" customHeight="1">
      <c r="A86" s="2">
        <v>40667.233611111107</v>
      </c>
      <c r="E86" s="3">
        <v>4</v>
      </c>
      <c r="F86" s="3">
        <v>1</v>
      </c>
      <c r="G86" s="3">
        <v>5</v>
      </c>
      <c r="H86" s="3">
        <v>3</v>
      </c>
      <c r="I86" s="3">
        <v>1</v>
      </c>
      <c r="J86" s="3">
        <v>2</v>
      </c>
      <c r="K86" s="3">
        <v>4</v>
      </c>
      <c r="L86" s="3">
        <v>1</v>
      </c>
      <c r="M86" s="3">
        <v>5</v>
      </c>
      <c r="N86" s="3">
        <v>4</v>
      </c>
      <c r="O86" s="3">
        <v>4</v>
      </c>
      <c r="P86" s="3">
        <v>4</v>
      </c>
      <c r="Q86" s="3">
        <v>5</v>
      </c>
      <c r="R86" s="3">
        <v>5</v>
      </c>
      <c r="S86" s="3">
        <v>5</v>
      </c>
      <c r="T86" s="3">
        <v>3</v>
      </c>
      <c r="U86" s="3" t="s">
        <v>431</v>
      </c>
      <c r="V86" s="3">
        <v>2</v>
      </c>
      <c r="Y86" s="3">
        <v>4</v>
      </c>
      <c r="Z86" s="3">
        <v>1</v>
      </c>
      <c r="AA86" s="3">
        <v>2</v>
      </c>
      <c r="AB86" s="3">
        <v>2</v>
      </c>
      <c r="AC86" s="3">
        <v>3</v>
      </c>
      <c r="AD86" s="3">
        <v>1</v>
      </c>
      <c r="AE86" s="3">
        <v>5</v>
      </c>
      <c r="AF86" s="3">
        <v>5</v>
      </c>
      <c r="AG86" s="3">
        <v>5</v>
      </c>
      <c r="AH86" s="3">
        <v>4</v>
      </c>
      <c r="AI86" s="3">
        <v>5</v>
      </c>
      <c r="AJ86" s="3">
        <v>3</v>
      </c>
      <c r="AK86" s="3">
        <v>5</v>
      </c>
      <c r="AL86" s="3">
        <v>5</v>
      </c>
      <c r="AM86" s="3">
        <v>4</v>
      </c>
      <c r="AN86" s="3" t="s">
        <v>352</v>
      </c>
      <c r="AP86" s="3" t="s">
        <v>427</v>
      </c>
      <c r="AQ86" s="3" t="s">
        <v>352</v>
      </c>
      <c r="AS86" s="3" t="s">
        <v>427</v>
      </c>
      <c r="BD86" s="3" t="s">
        <v>653</v>
      </c>
      <c r="BE86" s="3" t="s">
        <v>362</v>
      </c>
      <c r="BH86" s="3" t="s">
        <v>439</v>
      </c>
      <c r="BI86" s="3" t="s">
        <v>653</v>
      </c>
      <c r="BK86" s="3" t="s">
        <v>352</v>
      </c>
      <c r="CI86" s="3" t="s">
        <v>356</v>
      </c>
      <c r="CJ86" s="3" t="s">
        <v>136</v>
      </c>
      <c r="CK86" s="3" t="s">
        <v>106</v>
      </c>
      <c r="CL86" s="3" t="s">
        <v>362</v>
      </c>
      <c r="CM86" s="3" t="s">
        <v>653</v>
      </c>
      <c r="CN86" s="3" t="s">
        <v>352</v>
      </c>
      <c r="CO86" s="3" t="s">
        <v>439</v>
      </c>
      <c r="CP86" s="3" t="s">
        <v>427</v>
      </c>
      <c r="CQ86" s="3" t="s">
        <v>439</v>
      </c>
      <c r="CR86" s="3" t="s">
        <v>352</v>
      </c>
    </row>
    <row r="87" spans="1:96" ht="12" customHeight="1">
      <c r="A87" s="2">
        <v>40667.278912037036</v>
      </c>
      <c r="E87" s="3">
        <v>4</v>
      </c>
      <c r="F87" s="3">
        <v>1</v>
      </c>
      <c r="G87" s="3">
        <v>3</v>
      </c>
      <c r="H87" s="3">
        <v>1</v>
      </c>
      <c r="I87" s="3">
        <v>1</v>
      </c>
      <c r="J87" s="3">
        <v>2</v>
      </c>
      <c r="K87" s="3">
        <v>3</v>
      </c>
      <c r="L87" s="3">
        <v>1</v>
      </c>
      <c r="M87" s="3">
        <v>5</v>
      </c>
      <c r="N87" s="3">
        <v>4</v>
      </c>
      <c r="O87" s="3">
        <v>5</v>
      </c>
      <c r="P87" s="3">
        <v>2</v>
      </c>
      <c r="Q87" s="3">
        <v>5</v>
      </c>
      <c r="R87" s="3">
        <v>5</v>
      </c>
      <c r="S87" s="3">
        <v>5</v>
      </c>
      <c r="T87" s="3">
        <v>5</v>
      </c>
      <c r="U87" s="3" t="s">
        <v>431</v>
      </c>
      <c r="V87" s="3">
        <v>1</v>
      </c>
      <c r="Y87" s="3">
        <v>4</v>
      </c>
      <c r="Z87" s="3">
        <v>2</v>
      </c>
      <c r="AA87" s="3">
        <v>3</v>
      </c>
      <c r="AB87" s="3">
        <v>2</v>
      </c>
      <c r="AC87" s="3">
        <v>1</v>
      </c>
      <c r="AD87" s="3">
        <v>3</v>
      </c>
      <c r="AE87" s="3">
        <v>5</v>
      </c>
      <c r="AF87" s="3">
        <v>5</v>
      </c>
      <c r="AG87" s="3">
        <v>4</v>
      </c>
      <c r="AH87" s="3">
        <v>4</v>
      </c>
      <c r="AI87" s="3">
        <v>3</v>
      </c>
      <c r="AJ87" s="3">
        <v>3</v>
      </c>
      <c r="AK87" s="3">
        <v>3</v>
      </c>
      <c r="AL87" s="3">
        <v>4</v>
      </c>
      <c r="AM87" s="3">
        <v>5</v>
      </c>
      <c r="AN87" s="3" t="s">
        <v>352</v>
      </c>
      <c r="AP87" s="3" t="s">
        <v>362</v>
      </c>
      <c r="AQ87" s="3" t="s">
        <v>352</v>
      </c>
      <c r="AS87" s="3" t="s">
        <v>362</v>
      </c>
      <c r="BD87" s="3" t="s">
        <v>362</v>
      </c>
      <c r="BE87" s="3" t="s">
        <v>352</v>
      </c>
      <c r="BH87" s="3" t="s">
        <v>362</v>
      </c>
      <c r="BI87" s="3" t="s">
        <v>653</v>
      </c>
      <c r="BK87" s="3" t="s">
        <v>362</v>
      </c>
      <c r="CI87" s="3" t="s">
        <v>388</v>
      </c>
      <c r="CJ87" s="3" t="s">
        <v>146</v>
      </c>
      <c r="CK87" s="3" t="s">
        <v>410</v>
      </c>
      <c r="CL87" s="3" t="s">
        <v>653</v>
      </c>
      <c r="CM87" s="3" t="s">
        <v>653</v>
      </c>
      <c r="CN87" s="3" t="s">
        <v>352</v>
      </c>
      <c r="CO87" s="3" t="s">
        <v>427</v>
      </c>
      <c r="CP87" s="3" t="s">
        <v>352</v>
      </c>
      <c r="CQ87" s="3" t="s">
        <v>427</v>
      </c>
      <c r="CR87" s="3" t="s">
        <v>362</v>
      </c>
    </row>
    <row r="88" spans="1:96" ht="12" customHeight="1">
      <c r="A88" s="2">
        <v>40660.335821759261</v>
      </c>
      <c r="E88" s="3">
        <v>3</v>
      </c>
      <c r="F88" s="3">
        <v>3</v>
      </c>
      <c r="G88" s="3">
        <v>4</v>
      </c>
      <c r="H88" s="3">
        <v>2</v>
      </c>
      <c r="I88" s="3">
        <v>2</v>
      </c>
      <c r="J88" s="3">
        <v>3</v>
      </c>
      <c r="K88" s="3">
        <v>3</v>
      </c>
      <c r="L88" s="3">
        <v>2</v>
      </c>
      <c r="M88" s="3">
        <v>4</v>
      </c>
      <c r="N88" s="3">
        <v>3</v>
      </c>
      <c r="O88" s="3">
        <v>4</v>
      </c>
      <c r="P88" s="3">
        <v>3</v>
      </c>
      <c r="Q88" s="3">
        <v>4</v>
      </c>
      <c r="R88" s="3">
        <v>4</v>
      </c>
      <c r="S88" s="3">
        <v>4</v>
      </c>
      <c r="T88" s="3">
        <v>4</v>
      </c>
      <c r="U88" s="3" t="s">
        <v>658</v>
      </c>
      <c r="V88" s="3">
        <v>3</v>
      </c>
      <c r="Y88" s="3">
        <v>2</v>
      </c>
      <c r="Z88" s="3">
        <v>1</v>
      </c>
      <c r="AA88" s="3">
        <v>3</v>
      </c>
      <c r="AB88" s="3">
        <v>2</v>
      </c>
      <c r="AC88" s="3">
        <v>4</v>
      </c>
      <c r="AD88" s="3">
        <v>4</v>
      </c>
      <c r="AE88" s="3">
        <v>4</v>
      </c>
      <c r="AF88" s="3">
        <v>4</v>
      </c>
      <c r="AG88" s="3">
        <v>2</v>
      </c>
      <c r="AH88" s="3">
        <v>4</v>
      </c>
      <c r="AI88" s="3">
        <v>4</v>
      </c>
      <c r="AJ88" s="3">
        <v>4</v>
      </c>
      <c r="AK88" s="3">
        <v>4</v>
      </c>
      <c r="AL88" s="3">
        <v>4</v>
      </c>
      <c r="AM88" s="3">
        <v>4</v>
      </c>
      <c r="AN88" s="3" t="s">
        <v>653</v>
      </c>
      <c r="AP88" s="3" t="s">
        <v>362</v>
      </c>
      <c r="AQ88" s="3" t="s">
        <v>362</v>
      </c>
      <c r="AS88" s="3" t="s">
        <v>653</v>
      </c>
      <c r="BD88" s="3" t="s">
        <v>362</v>
      </c>
      <c r="BE88" s="3" t="s">
        <v>362</v>
      </c>
      <c r="BH88" s="3" t="s">
        <v>653</v>
      </c>
      <c r="BI88" s="3" t="s">
        <v>653</v>
      </c>
      <c r="BK88" s="3" t="s">
        <v>362</v>
      </c>
      <c r="CI88" s="3" t="s">
        <v>133</v>
      </c>
      <c r="CJ88" s="3" t="s">
        <v>231</v>
      </c>
      <c r="CK88" s="3" t="s">
        <v>384</v>
      </c>
      <c r="CL88" s="3" t="s">
        <v>362</v>
      </c>
      <c r="CM88" s="3" t="s">
        <v>427</v>
      </c>
      <c r="CN88" s="3" t="s">
        <v>653</v>
      </c>
      <c r="CO88" s="3" t="s">
        <v>427</v>
      </c>
      <c r="CP88" s="3" t="s">
        <v>653</v>
      </c>
      <c r="CQ88" s="3" t="s">
        <v>439</v>
      </c>
      <c r="CR88" s="3" t="s">
        <v>439</v>
      </c>
    </row>
    <row r="89" spans="1:96" ht="12" customHeight="1">
      <c r="A89" s="2">
        <v>40662.659039351856</v>
      </c>
      <c r="E89" s="3">
        <v>4</v>
      </c>
      <c r="F89" s="3">
        <v>3</v>
      </c>
      <c r="G89" s="3">
        <v>4</v>
      </c>
      <c r="H89" s="3">
        <v>5</v>
      </c>
      <c r="I89" s="3">
        <v>5</v>
      </c>
      <c r="J89" s="3">
        <v>2</v>
      </c>
      <c r="K89" s="3">
        <v>3</v>
      </c>
      <c r="L89" s="3">
        <v>4</v>
      </c>
      <c r="M89" s="3">
        <v>5</v>
      </c>
      <c r="N89" s="3">
        <v>5</v>
      </c>
      <c r="O89" s="3">
        <v>3</v>
      </c>
      <c r="P89" s="3">
        <v>4</v>
      </c>
      <c r="Q89" s="3">
        <v>5</v>
      </c>
      <c r="R89" s="3">
        <v>5</v>
      </c>
      <c r="S89" s="3">
        <v>5</v>
      </c>
      <c r="T89" s="3">
        <v>3</v>
      </c>
      <c r="U89" s="3" t="s">
        <v>658</v>
      </c>
      <c r="V89" s="3">
        <v>3</v>
      </c>
      <c r="Y89" s="3">
        <v>4</v>
      </c>
      <c r="Z89" s="3">
        <v>3</v>
      </c>
      <c r="AA89" s="3">
        <v>3</v>
      </c>
      <c r="AB89" s="3">
        <v>2</v>
      </c>
      <c r="AC89" s="3">
        <v>3</v>
      </c>
      <c r="AD89" s="3">
        <v>4</v>
      </c>
      <c r="AE89" s="3">
        <v>5</v>
      </c>
      <c r="AF89" s="3">
        <v>3</v>
      </c>
      <c r="AG89" s="3">
        <v>4</v>
      </c>
      <c r="AH89" s="3">
        <v>4</v>
      </c>
      <c r="AI89" s="3">
        <v>4</v>
      </c>
      <c r="AJ89" s="3">
        <v>4</v>
      </c>
      <c r="AK89" s="3">
        <v>4</v>
      </c>
      <c r="AL89" s="3">
        <v>5</v>
      </c>
      <c r="AM89" s="3">
        <v>4</v>
      </c>
      <c r="AN89" s="3" t="s">
        <v>362</v>
      </c>
      <c r="AP89" s="3" t="s">
        <v>427</v>
      </c>
      <c r="AQ89" s="3" t="s">
        <v>362</v>
      </c>
      <c r="AS89" s="3" t="s">
        <v>653</v>
      </c>
      <c r="BD89" s="3" t="s">
        <v>427</v>
      </c>
      <c r="BE89" s="3" t="s">
        <v>352</v>
      </c>
      <c r="BH89" s="3" t="s">
        <v>427</v>
      </c>
      <c r="BI89" s="3" t="s">
        <v>362</v>
      </c>
      <c r="BK89" s="3" t="s">
        <v>653</v>
      </c>
      <c r="CI89" s="3" t="s">
        <v>14</v>
      </c>
      <c r="CJ89" s="3" t="s">
        <v>215</v>
      </c>
      <c r="CK89" s="3" t="s">
        <v>43</v>
      </c>
      <c r="CL89" s="3" t="s">
        <v>427</v>
      </c>
      <c r="CM89" s="3" t="s">
        <v>427</v>
      </c>
      <c r="CN89" s="3" t="s">
        <v>427</v>
      </c>
      <c r="CO89" s="3" t="s">
        <v>653</v>
      </c>
      <c r="CP89" s="3" t="s">
        <v>653</v>
      </c>
      <c r="CQ89" s="3" t="s">
        <v>427</v>
      </c>
      <c r="CR89" s="3" t="s">
        <v>653</v>
      </c>
    </row>
    <row r="90" spans="1:96" ht="12" customHeight="1">
      <c r="A90" s="2">
        <v>40663.625590277778</v>
      </c>
      <c r="E90" s="3">
        <v>5</v>
      </c>
      <c r="F90" s="3">
        <v>4</v>
      </c>
      <c r="G90" s="3">
        <v>5</v>
      </c>
      <c r="H90" s="3">
        <v>4</v>
      </c>
      <c r="I90" s="3">
        <v>3</v>
      </c>
      <c r="J90" s="3">
        <v>3</v>
      </c>
      <c r="K90" s="3">
        <v>3</v>
      </c>
      <c r="L90" s="3">
        <v>3</v>
      </c>
      <c r="M90" s="3">
        <v>4</v>
      </c>
      <c r="N90" s="3">
        <v>4</v>
      </c>
      <c r="O90" s="3">
        <v>3</v>
      </c>
      <c r="P90" s="3">
        <v>4</v>
      </c>
      <c r="Q90" s="3">
        <v>5</v>
      </c>
      <c r="R90" s="3">
        <v>4</v>
      </c>
      <c r="S90" s="3">
        <v>5</v>
      </c>
      <c r="T90" s="3">
        <v>2</v>
      </c>
      <c r="U90" s="3" t="s">
        <v>658</v>
      </c>
      <c r="V90" s="3">
        <v>2</v>
      </c>
      <c r="Y90" s="3">
        <v>5</v>
      </c>
      <c r="Z90" s="3">
        <v>5</v>
      </c>
      <c r="AA90" s="3">
        <v>3</v>
      </c>
      <c r="AB90" s="3">
        <v>2</v>
      </c>
      <c r="AC90" s="3">
        <v>5</v>
      </c>
      <c r="AD90" s="3">
        <v>5</v>
      </c>
      <c r="AE90" s="3">
        <v>5</v>
      </c>
      <c r="AF90" s="3">
        <v>3</v>
      </c>
      <c r="AG90" s="3">
        <v>4</v>
      </c>
      <c r="AH90" s="3">
        <v>5</v>
      </c>
      <c r="AI90" s="3">
        <v>4</v>
      </c>
      <c r="AJ90" s="3">
        <v>3</v>
      </c>
      <c r="AK90" s="3">
        <v>4</v>
      </c>
      <c r="AL90" s="3">
        <v>5</v>
      </c>
      <c r="AM90" s="3">
        <v>5</v>
      </c>
      <c r="AN90" s="3" t="s">
        <v>352</v>
      </c>
      <c r="AP90" s="3" t="s">
        <v>653</v>
      </c>
      <c r="AQ90" s="3" t="s">
        <v>653</v>
      </c>
      <c r="AS90" s="3" t="s">
        <v>653</v>
      </c>
      <c r="BD90" s="3" t="s">
        <v>427</v>
      </c>
      <c r="BE90" s="3" t="s">
        <v>362</v>
      </c>
      <c r="BH90" s="3" t="s">
        <v>427</v>
      </c>
      <c r="BI90" s="3" t="s">
        <v>653</v>
      </c>
      <c r="BK90" s="3" t="s">
        <v>362</v>
      </c>
      <c r="CI90" s="3" t="s">
        <v>506</v>
      </c>
      <c r="CJ90" s="3" t="s">
        <v>249</v>
      </c>
      <c r="CK90" s="3" t="s">
        <v>597</v>
      </c>
      <c r="CL90" s="3" t="s">
        <v>653</v>
      </c>
      <c r="CM90" s="3" t="s">
        <v>653</v>
      </c>
      <c r="CN90" s="3" t="s">
        <v>427</v>
      </c>
      <c r="CO90" s="3" t="s">
        <v>427</v>
      </c>
      <c r="CP90" s="3" t="s">
        <v>653</v>
      </c>
      <c r="CQ90" s="3" t="s">
        <v>427</v>
      </c>
      <c r="CR90" s="3" t="s">
        <v>653</v>
      </c>
    </row>
    <row r="91" spans="1:96" ht="12" customHeight="1">
      <c r="A91" s="2">
        <v>40664.577743055554</v>
      </c>
      <c r="E91" s="3">
        <v>4</v>
      </c>
      <c r="F91" s="3">
        <v>4</v>
      </c>
      <c r="G91" s="3">
        <v>4</v>
      </c>
      <c r="H91" s="3">
        <v>1</v>
      </c>
      <c r="I91" s="3">
        <v>1</v>
      </c>
      <c r="J91" s="3">
        <v>4</v>
      </c>
      <c r="K91" s="3">
        <v>1</v>
      </c>
      <c r="L91" s="3">
        <v>3</v>
      </c>
      <c r="M91" s="3">
        <v>4</v>
      </c>
      <c r="N91" s="3">
        <v>4</v>
      </c>
      <c r="O91" s="3">
        <v>1</v>
      </c>
      <c r="P91" s="3">
        <v>1</v>
      </c>
      <c r="Q91" s="3">
        <v>5</v>
      </c>
      <c r="R91" s="3">
        <v>2</v>
      </c>
      <c r="S91" s="3">
        <v>3</v>
      </c>
      <c r="T91" s="3">
        <v>2</v>
      </c>
      <c r="U91" s="3" t="s">
        <v>658</v>
      </c>
      <c r="V91" s="3">
        <v>2</v>
      </c>
      <c r="Y91" s="3">
        <v>1</v>
      </c>
      <c r="Z91" s="3">
        <v>1</v>
      </c>
      <c r="AA91" s="3">
        <v>1</v>
      </c>
      <c r="AB91" s="3">
        <v>3</v>
      </c>
      <c r="AC91" s="3">
        <v>3</v>
      </c>
      <c r="AD91" s="3">
        <v>3</v>
      </c>
      <c r="AE91" s="3">
        <v>1</v>
      </c>
      <c r="AF91" s="3">
        <v>1</v>
      </c>
      <c r="AG91" s="3">
        <v>1</v>
      </c>
      <c r="AH91" s="3">
        <v>1</v>
      </c>
      <c r="AI91" s="3">
        <v>3</v>
      </c>
      <c r="AJ91" s="3">
        <v>1</v>
      </c>
      <c r="AK91" s="3">
        <v>3</v>
      </c>
      <c r="AL91" s="3">
        <v>3</v>
      </c>
      <c r="AM91" s="3">
        <v>3</v>
      </c>
      <c r="AN91" s="3" t="s">
        <v>427</v>
      </c>
      <c r="AP91" s="3" t="s">
        <v>427</v>
      </c>
      <c r="AQ91" s="3" t="s">
        <v>427</v>
      </c>
      <c r="AS91" s="3" t="s">
        <v>427</v>
      </c>
      <c r="BD91" s="3" t="s">
        <v>427</v>
      </c>
      <c r="BE91" s="3" t="s">
        <v>352</v>
      </c>
      <c r="BH91" s="3" t="s">
        <v>427</v>
      </c>
      <c r="BI91" s="3" t="s">
        <v>427</v>
      </c>
      <c r="BK91" s="3" t="s">
        <v>427</v>
      </c>
      <c r="CI91" s="3" t="s">
        <v>418</v>
      </c>
      <c r="CJ91" s="3" t="s">
        <v>40</v>
      </c>
      <c r="CK91" s="3" t="s">
        <v>19</v>
      </c>
      <c r="CL91" s="3" t="s">
        <v>427</v>
      </c>
      <c r="CM91" s="3" t="s">
        <v>427</v>
      </c>
      <c r="CN91" s="3" t="s">
        <v>427</v>
      </c>
      <c r="CO91" s="3" t="s">
        <v>427</v>
      </c>
      <c r="CP91" s="3" t="s">
        <v>427</v>
      </c>
      <c r="CQ91" s="3" t="s">
        <v>427</v>
      </c>
      <c r="CR91" s="3" t="s">
        <v>427</v>
      </c>
    </row>
    <row r="92" spans="1:96" ht="12" customHeight="1">
      <c r="A92" s="2">
        <v>40664.800509259258</v>
      </c>
      <c r="E92" s="3">
        <v>1</v>
      </c>
      <c r="F92" s="3">
        <v>1</v>
      </c>
      <c r="G92" s="3">
        <v>3</v>
      </c>
      <c r="H92" s="3">
        <v>1</v>
      </c>
      <c r="I92" s="3">
        <v>1</v>
      </c>
      <c r="J92" s="3">
        <v>1</v>
      </c>
      <c r="K92" s="3">
        <v>1</v>
      </c>
      <c r="L92" s="3">
        <v>1</v>
      </c>
      <c r="M92" s="3">
        <v>4</v>
      </c>
      <c r="N92" s="3">
        <v>5</v>
      </c>
      <c r="O92" s="3">
        <v>5</v>
      </c>
      <c r="P92" s="3">
        <v>5</v>
      </c>
      <c r="Q92" s="3">
        <v>5</v>
      </c>
      <c r="R92" s="3">
        <v>5</v>
      </c>
      <c r="S92" s="3">
        <v>5</v>
      </c>
      <c r="T92" s="3">
        <v>4</v>
      </c>
      <c r="U92" s="3" t="s">
        <v>658</v>
      </c>
      <c r="V92" s="3">
        <v>1</v>
      </c>
      <c r="Y92" s="3">
        <v>1</v>
      </c>
      <c r="Z92" s="3">
        <v>1</v>
      </c>
      <c r="AA92" s="3">
        <v>1</v>
      </c>
      <c r="AB92" s="3">
        <v>1</v>
      </c>
      <c r="AC92" s="3">
        <v>1</v>
      </c>
      <c r="AD92" s="3">
        <v>1</v>
      </c>
      <c r="AE92" s="3">
        <v>5</v>
      </c>
      <c r="AF92" s="3">
        <v>5</v>
      </c>
      <c r="AG92" s="3">
        <v>5</v>
      </c>
      <c r="AH92" s="3">
        <v>5</v>
      </c>
      <c r="AI92" s="3">
        <v>5</v>
      </c>
      <c r="AJ92" s="3">
        <v>5</v>
      </c>
      <c r="AK92" s="3">
        <v>5</v>
      </c>
      <c r="AL92" s="3">
        <v>5</v>
      </c>
      <c r="AM92" s="3">
        <v>5</v>
      </c>
      <c r="AN92" s="3" t="s">
        <v>352</v>
      </c>
      <c r="AP92" s="3" t="s">
        <v>362</v>
      </c>
      <c r="AQ92" s="3" t="s">
        <v>352</v>
      </c>
      <c r="AS92" s="3" t="s">
        <v>362</v>
      </c>
      <c r="BD92" s="3" t="s">
        <v>653</v>
      </c>
      <c r="BE92" s="3" t="s">
        <v>352</v>
      </c>
      <c r="BH92" s="3" t="s">
        <v>439</v>
      </c>
      <c r="BI92" s="3" t="s">
        <v>352</v>
      </c>
      <c r="BK92" s="3" t="s">
        <v>352</v>
      </c>
      <c r="CI92" s="3" t="s">
        <v>579</v>
      </c>
      <c r="CJ92" s="3" t="s">
        <v>526</v>
      </c>
      <c r="CK92" s="3" t="s">
        <v>592</v>
      </c>
      <c r="CL92" s="3" t="s">
        <v>352</v>
      </c>
      <c r="CM92" s="3" t="s">
        <v>352</v>
      </c>
      <c r="CN92" s="3" t="s">
        <v>362</v>
      </c>
      <c r="CO92" s="3" t="s">
        <v>439</v>
      </c>
      <c r="CP92" s="3" t="s">
        <v>352</v>
      </c>
      <c r="CQ92" s="3" t="s">
        <v>439</v>
      </c>
      <c r="CR92" s="3" t="s">
        <v>352</v>
      </c>
    </row>
    <row r="93" spans="1:96" ht="12" customHeight="1">
      <c r="A93" s="2">
        <v>40665.216851851852</v>
      </c>
      <c r="E93" s="3">
        <v>2</v>
      </c>
      <c r="F93" s="3">
        <v>2</v>
      </c>
      <c r="G93" s="3">
        <v>5</v>
      </c>
      <c r="H93" s="3">
        <v>3</v>
      </c>
      <c r="I93" s="3">
        <v>1</v>
      </c>
      <c r="J93" s="3">
        <v>1</v>
      </c>
      <c r="K93" s="3">
        <v>1</v>
      </c>
      <c r="L93" s="3">
        <v>2</v>
      </c>
      <c r="M93" s="3">
        <v>5</v>
      </c>
      <c r="N93" s="3">
        <v>4</v>
      </c>
      <c r="O93" s="3">
        <v>5</v>
      </c>
      <c r="P93" s="3">
        <v>4</v>
      </c>
      <c r="Q93" s="3">
        <v>5</v>
      </c>
      <c r="R93" s="3">
        <v>4</v>
      </c>
      <c r="S93" s="3">
        <v>4</v>
      </c>
      <c r="T93" s="3">
        <v>4</v>
      </c>
      <c r="U93" s="3" t="s">
        <v>658</v>
      </c>
      <c r="V93" s="3">
        <v>3</v>
      </c>
      <c r="Y93" s="3">
        <v>3</v>
      </c>
      <c r="Z93" s="3">
        <v>3</v>
      </c>
      <c r="AA93" s="3">
        <v>2</v>
      </c>
      <c r="AB93" s="3">
        <v>2</v>
      </c>
      <c r="AC93" s="3">
        <v>1</v>
      </c>
      <c r="AD93" s="3">
        <v>1</v>
      </c>
      <c r="AE93" s="3">
        <v>5</v>
      </c>
      <c r="AF93" s="3">
        <v>3</v>
      </c>
      <c r="AG93" s="3">
        <v>3</v>
      </c>
      <c r="AH93" s="3">
        <v>5</v>
      </c>
      <c r="AI93" s="3">
        <v>4</v>
      </c>
      <c r="AJ93" s="3">
        <v>3</v>
      </c>
      <c r="AK93" s="3">
        <v>4</v>
      </c>
      <c r="AL93" s="3">
        <v>5</v>
      </c>
      <c r="AM93" s="3">
        <v>5</v>
      </c>
      <c r="AN93" s="3" t="s">
        <v>352</v>
      </c>
      <c r="AP93" s="3" t="s">
        <v>427</v>
      </c>
      <c r="AQ93" s="3" t="s">
        <v>362</v>
      </c>
      <c r="AS93" s="3" t="s">
        <v>653</v>
      </c>
      <c r="BD93" s="3" t="s">
        <v>362</v>
      </c>
      <c r="BE93" s="3" t="s">
        <v>362</v>
      </c>
      <c r="BH93" s="3" t="s">
        <v>439</v>
      </c>
      <c r="BI93" s="3" t="s">
        <v>653</v>
      </c>
      <c r="BK93" s="3" t="s">
        <v>352</v>
      </c>
      <c r="CI93" s="3" t="s">
        <v>398</v>
      </c>
      <c r="CJ93" s="3" t="s">
        <v>507</v>
      </c>
      <c r="CK93" s="3" t="s">
        <v>100</v>
      </c>
      <c r="CL93" s="3" t="s">
        <v>362</v>
      </c>
      <c r="CM93" s="3" t="s">
        <v>352</v>
      </c>
      <c r="CN93" s="3" t="s">
        <v>362</v>
      </c>
      <c r="CO93" s="3" t="s">
        <v>439</v>
      </c>
      <c r="CP93" s="3" t="s">
        <v>352</v>
      </c>
      <c r="CQ93" s="3" t="s">
        <v>439</v>
      </c>
      <c r="CR93" s="3" t="s">
        <v>362</v>
      </c>
    </row>
    <row r="94" spans="1:96" ht="12" customHeight="1">
      <c r="A94" s="2">
        <v>40665.22991898148</v>
      </c>
      <c r="E94" s="3">
        <v>5</v>
      </c>
      <c r="F94" s="3">
        <v>1</v>
      </c>
      <c r="G94" s="3">
        <v>5</v>
      </c>
      <c r="H94" s="3">
        <v>3</v>
      </c>
      <c r="I94" s="3">
        <v>2</v>
      </c>
      <c r="J94" s="3">
        <v>2</v>
      </c>
      <c r="K94" s="3">
        <v>2</v>
      </c>
      <c r="L94" s="3">
        <v>2</v>
      </c>
      <c r="M94" s="3">
        <v>5</v>
      </c>
      <c r="N94" s="3">
        <v>5</v>
      </c>
      <c r="O94" s="3">
        <v>5</v>
      </c>
      <c r="P94" s="3">
        <v>4</v>
      </c>
      <c r="Q94" s="3">
        <v>5</v>
      </c>
      <c r="R94" s="3">
        <v>5</v>
      </c>
      <c r="S94" s="3">
        <v>5</v>
      </c>
      <c r="T94" s="3">
        <v>5</v>
      </c>
      <c r="U94" s="3" t="s">
        <v>658</v>
      </c>
      <c r="V94" s="3">
        <v>2</v>
      </c>
      <c r="Y94" s="3">
        <v>4</v>
      </c>
      <c r="Z94" s="3">
        <v>2</v>
      </c>
      <c r="AA94" s="3">
        <v>4</v>
      </c>
      <c r="AB94" s="3">
        <v>2</v>
      </c>
      <c r="AC94" s="3">
        <v>4</v>
      </c>
      <c r="AD94" s="3">
        <v>2</v>
      </c>
      <c r="AE94" s="3">
        <v>5</v>
      </c>
      <c r="AF94" s="3">
        <v>4</v>
      </c>
      <c r="AG94" s="3">
        <v>3</v>
      </c>
      <c r="AH94" s="3">
        <v>5</v>
      </c>
      <c r="AI94" s="3">
        <v>4</v>
      </c>
      <c r="AJ94" s="3">
        <v>4</v>
      </c>
      <c r="AK94" s="3">
        <v>4</v>
      </c>
      <c r="AL94" s="3">
        <v>4</v>
      </c>
      <c r="AM94" s="3">
        <v>5</v>
      </c>
      <c r="AN94" s="3" t="s">
        <v>352</v>
      </c>
      <c r="AP94" s="3" t="s">
        <v>427</v>
      </c>
      <c r="AQ94" s="3" t="s">
        <v>653</v>
      </c>
      <c r="AS94" s="3" t="s">
        <v>653</v>
      </c>
      <c r="BD94" s="3" t="s">
        <v>362</v>
      </c>
      <c r="BE94" s="3" t="s">
        <v>352</v>
      </c>
      <c r="BH94" s="3" t="s">
        <v>439</v>
      </c>
      <c r="BI94" s="3" t="s">
        <v>352</v>
      </c>
      <c r="BK94" s="3" t="s">
        <v>352</v>
      </c>
      <c r="CI94" s="3" t="s">
        <v>370</v>
      </c>
      <c r="CJ94" s="3" t="s">
        <v>261</v>
      </c>
      <c r="CK94" s="3" t="s">
        <v>493</v>
      </c>
      <c r="CL94" s="3" t="s">
        <v>653</v>
      </c>
      <c r="CM94" s="3" t="s">
        <v>653</v>
      </c>
      <c r="CN94" s="3" t="s">
        <v>653</v>
      </c>
      <c r="CO94" s="3" t="s">
        <v>653</v>
      </c>
      <c r="CP94" s="3" t="s">
        <v>653</v>
      </c>
      <c r="CQ94" s="3" t="s">
        <v>439</v>
      </c>
      <c r="CR94" s="3" t="s">
        <v>352</v>
      </c>
    </row>
    <row r="95" spans="1:96" ht="12" customHeight="1">
      <c r="A95" s="2">
        <v>40665.232708333337</v>
      </c>
      <c r="E95" s="3">
        <v>5</v>
      </c>
      <c r="F95" s="3">
        <v>3</v>
      </c>
      <c r="G95" s="3">
        <v>4</v>
      </c>
      <c r="H95" s="3">
        <v>4</v>
      </c>
      <c r="I95" s="3">
        <v>4</v>
      </c>
      <c r="J95" s="3">
        <v>3</v>
      </c>
      <c r="K95" s="3">
        <v>4</v>
      </c>
      <c r="L95" s="3">
        <v>4</v>
      </c>
      <c r="M95" s="3">
        <v>4</v>
      </c>
      <c r="N95" s="3">
        <v>4</v>
      </c>
      <c r="O95" s="3">
        <v>5</v>
      </c>
      <c r="P95" s="3">
        <v>3</v>
      </c>
      <c r="Q95" s="3">
        <v>5</v>
      </c>
      <c r="R95" s="3">
        <v>4</v>
      </c>
      <c r="S95" s="3">
        <v>5</v>
      </c>
      <c r="T95" s="3">
        <v>5</v>
      </c>
      <c r="U95" s="3" t="s">
        <v>658</v>
      </c>
      <c r="V95" s="3">
        <v>4</v>
      </c>
      <c r="Y95" s="3">
        <v>5</v>
      </c>
      <c r="Z95" s="3">
        <v>4</v>
      </c>
      <c r="AA95" s="3">
        <v>4</v>
      </c>
      <c r="AB95" s="3">
        <v>3</v>
      </c>
      <c r="AC95" s="3">
        <v>3</v>
      </c>
      <c r="AD95" s="3">
        <v>3</v>
      </c>
      <c r="AE95" s="3">
        <v>5</v>
      </c>
      <c r="AF95" s="3">
        <v>4</v>
      </c>
      <c r="AG95" s="3">
        <v>4</v>
      </c>
      <c r="AH95" s="3">
        <v>4</v>
      </c>
      <c r="AI95" s="3">
        <v>4</v>
      </c>
      <c r="AJ95" s="3">
        <v>3</v>
      </c>
      <c r="AK95" s="3">
        <v>4</v>
      </c>
      <c r="AL95" s="3">
        <v>5</v>
      </c>
      <c r="AM95" s="3">
        <v>5</v>
      </c>
      <c r="AN95" s="3" t="s">
        <v>362</v>
      </c>
      <c r="AP95" s="3" t="s">
        <v>362</v>
      </c>
      <c r="AQ95" s="3" t="s">
        <v>352</v>
      </c>
      <c r="AS95" s="3" t="s">
        <v>362</v>
      </c>
      <c r="BD95" s="3" t="s">
        <v>439</v>
      </c>
      <c r="BE95" s="3" t="s">
        <v>362</v>
      </c>
      <c r="BH95" s="3" t="s">
        <v>439</v>
      </c>
      <c r="BI95" s="3" t="s">
        <v>362</v>
      </c>
      <c r="BK95" s="3" t="s">
        <v>352</v>
      </c>
      <c r="CI95" s="3" t="s">
        <v>426</v>
      </c>
      <c r="CJ95" s="3" t="s">
        <v>657</v>
      </c>
      <c r="CK95" s="3" t="s">
        <v>260</v>
      </c>
      <c r="CL95" s="3" t="s">
        <v>352</v>
      </c>
      <c r="CM95" s="3" t="s">
        <v>352</v>
      </c>
      <c r="CN95" s="3" t="s">
        <v>427</v>
      </c>
      <c r="CO95" s="3" t="s">
        <v>439</v>
      </c>
      <c r="CP95" s="3" t="s">
        <v>362</v>
      </c>
      <c r="CQ95" s="3" t="s">
        <v>439</v>
      </c>
      <c r="CR95" s="3" t="s">
        <v>362</v>
      </c>
    </row>
    <row r="96" spans="1:96" ht="12" customHeight="1">
      <c r="A96" s="2">
        <v>40665.278981481482</v>
      </c>
      <c r="E96" s="3">
        <v>3</v>
      </c>
      <c r="F96" s="3">
        <v>1</v>
      </c>
      <c r="G96" s="3">
        <v>4</v>
      </c>
      <c r="H96" s="3">
        <v>2</v>
      </c>
      <c r="I96" s="3">
        <v>3</v>
      </c>
      <c r="J96" s="3">
        <v>2</v>
      </c>
      <c r="K96" s="3">
        <v>3</v>
      </c>
      <c r="L96" s="3">
        <v>2</v>
      </c>
      <c r="M96" s="3">
        <v>2</v>
      </c>
      <c r="N96" s="3">
        <v>5</v>
      </c>
      <c r="O96" s="3">
        <v>4</v>
      </c>
      <c r="P96" s="3">
        <v>5</v>
      </c>
      <c r="Q96" s="3">
        <v>4</v>
      </c>
      <c r="R96" s="3">
        <v>4</v>
      </c>
      <c r="S96" s="3">
        <v>4</v>
      </c>
      <c r="T96" s="3">
        <v>4</v>
      </c>
      <c r="U96" s="3" t="s">
        <v>658</v>
      </c>
      <c r="V96" s="3">
        <v>4</v>
      </c>
      <c r="Y96" s="3">
        <v>3</v>
      </c>
      <c r="Z96" s="3">
        <v>4</v>
      </c>
      <c r="AA96" s="3">
        <v>4</v>
      </c>
      <c r="AB96" s="3">
        <v>4</v>
      </c>
      <c r="AC96" s="3">
        <v>4</v>
      </c>
      <c r="AD96" s="3">
        <v>2</v>
      </c>
      <c r="AE96" s="3">
        <v>4</v>
      </c>
      <c r="AF96" s="3">
        <v>4</v>
      </c>
      <c r="AG96" s="3">
        <v>4</v>
      </c>
      <c r="AH96" s="3">
        <v>4</v>
      </c>
      <c r="AI96" s="3">
        <v>3</v>
      </c>
      <c r="AJ96" s="3">
        <v>4</v>
      </c>
      <c r="AK96" s="3">
        <v>2</v>
      </c>
      <c r="AL96" s="3">
        <v>4</v>
      </c>
      <c r="AM96" s="3">
        <v>4</v>
      </c>
      <c r="AN96" s="3" t="s">
        <v>352</v>
      </c>
      <c r="AP96" s="3" t="s">
        <v>653</v>
      </c>
      <c r="AQ96" s="3" t="s">
        <v>352</v>
      </c>
      <c r="AS96" s="3" t="s">
        <v>352</v>
      </c>
      <c r="BD96" s="3" t="s">
        <v>427</v>
      </c>
      <c r="BE96" s="3" t="s">
        <v>352</v>
      </c>
      <c r="BH96" s="3" t="s">
        <v>439</v>
      </c>
      <c r="BI96" s="3" t="s">
        <v>362</v>
      </c>
      <c r="BK96" s="3" t="s">
        <v>362</v>
      </c>
      <c r="CI96" s="3" t="s">
        <v>585</v>
      </c>
      <c r="CJ96" s="3" t="s">
        <v>217</v>
      </c>
      <c r="CK96" s="3" t="s">
        <v>456</v>
      </c>
      <c r="CL96" s="3" t="s">
        <v>362</v>
      </c>
      <c r="CM96" s="3" t="s">
        <v>427</v>
      </c>
      <c r="CN96" s="3" t="s">
        <v>427</v>
      </c>
      <c r="CO96" s="3" t="s">
        <v>653</v>
      </c>
      <c r="CP96" s="3" t="s">
        <v>653</v>
      </c>
      <c r="CQ96" s="3" t="s">
        <v>427</v>
      </c>
      <c r="CR96" s="3" t="s">
        <v>362</v>
      </c>
    </row>
    <row r="97" spans="1:96" ht="12" customHeight="1">
      <c r="A97" s="2">
        <v>40665.365486111114</v>
      </c>
      <c r="E97" s="3">
        <v>5</v>
      </c>
      <c r="F97" s="3">
        <v>4</v>
      </c>
      <c r="G97" s="3">
        <v>5</v>
      </c>
      <c r="H97" s="3">
        <v>4</v>
      </c>
      <c r="I97" s="3">
        <v>3</v>
      </c>
      <c r="J97" s="3">
        <v>3</v>
      </c>
      <c r="K97" s="3">
        <v>3</v>
      </c>
      <c r="L97" s="3">
        <v>3</v>
      </c>
      <c r="M97" s="3">
        <v>4</v>
      </c>
      <c r="N97" s="3">
        <v>4</v>
      </c>
      <c r="O97" s="3">
        <v>5</v>
      </c>
      <c r="P97" s="3">
        <v>4</v>
      </c>
      <c r="Q97" s="3">
        <v>5</v>
      </c>
      <c r="R97" s="3">
        <v>4</v>
      </c>
      <c r="S97" s="3">
        <v>4</v>
      </c>
      <c r="T97" s="3">
        <v>4</v>
      </c>
      <c r="U97" s="3" t="s">
        <v>658</v>
      </c>
      <c r="V97" s="3">
        <v>3</v>
      </c>
      <c r="Y97" s="3">
        <v>5</v>
      </c>
      <c r="Z97" s="3">
        <v>3</v>
      </c>
      <c r="AA97" s="3">
        <v>2</v>
      </c>
      <c r="AB97" s="3">
        <v>2</v>
      </c>
      <c r="AC97" s="3">
        <v>5</v>
      </c>
      <c r="AD97" s="3">
        <v>4</v>
      </c>
      <c r="AE97" s="3">
        <v>5</v>
      </c>
      <c r="AF97" s="3">
        <v>4</v>
      </c>
      <c r="AG97" s="3">
        <v>3</v>
      </c>
      <c r="AH97" s="3">
        <v>4</v>
      </c>
      <c r="AI97" s="3">
        <v>4</v>
      </c>
      <c r="AJ97" s="3">
        <v>3</v>
      </c>
      <c r="AK97" s="3">
        <v>3</v>
      </c>
      <c r="AL97" s="3">
        <v>5</v>
      </c>
      <c r="AM97" s="3">
        <v>5</v>
      </c>
      <c r="AN97" s="3" t="s">
        <v>352</v>
      </c>
      <c r="AP97" s="3" t="s">
        <v>362</v>
      </c>
      <c r="AQ97" s="3" t="s">
        <v>362</v>
      </c>
      <c r="AS97" s="3" t="s">
        <v>653</v>
      </c>
      <c r="BD97" s="3" t="s">
        <v>362</v>
      </c>
      <c r="BE97" s="3" t="s">
        <v>653</v>
      </c>
      <c r="BH97" s="3" t="s">
        <v>427</v>
      </c>
      <c r="BI97" s="3" t="s">
        <v>653</v>
      </c>
      <c r="BK97" s="3" t="s">
        <v>362</v>
      </c>
      <c r="CI97" s="3" t="s">
        <v>644</v>
      </c>
      <c r="CJ97" s="3" t="s">
        <v>150</v>
      </c>
      <c r="CK97" s="3" t="s">
        <v>626</v>
      </c>
      <c r="CL97" s="3" t="s">
        <v>653</v>
      </c>
      <c r="CM97" s="3" t="s">
        <v>653</v>
      </c>
      <c r="CN97" s="3" t="s">
        <v>427</v>
      </c>
      <c r="CO97" s="3" t="s">
        <v>427</v>
      </c>
      <c r="CP97" s="3" t="s">
        <v>352</v>
      </c>
      <c r="CQ97" s="3" t="s">
        <v>427</v>
      </c>
      <c r="CR97" s="3" t="s">
        <v>352</v>
      </c>
    </row>
    <row r="98" spans="1:96" ht="12" customHeight="1">
      <c r="A98" s="2">
        <v>40665.369120370371</v>
      </c>
      <c r="E98" s="3">
        <v>2</v>
      </c>
      <c r="F98" s="3">
        <v>2</v>
      </c>
      <c r="G98" s="3">
        <v>4</v>
      </c>
      <c r="H98" s="3">
        <v>4</v>
      </c>
      <c r="I98" s="3">
        <v>3</v>
      </c>
      <c r="J98" s="3">
        <v>2</v>
      </c>
      <c r="K98" s="3">
        <v>2</v>
      </c>
      <c r="L98" s="3">
        <v>2</v>
      </c>
      <c r="M98" s="3">
        <v>4</v>
      </c>
      <c r="N98" s="3">
        <v>4</v>
      </c>
      <c r="O98" s="3">
        <v>4</v>
      </c>
      <c r="P98" s="3">
        <v>4</v>
      </c>
      <c r="Q98" s="3">
        <v>4</v>
      </c>
      <c r="R98" s="3">
        <v>5</v>
      </c>
      <c r="S98" s="3">
        <v>5</v>
      </c>
      <c r="T98" s="3">
        <v>3</v>
      </c>
      <c r="U98" s="3" t="s">
        <v>658</v>
      </c>
      <c r="V98" s="3">
        <v>4</v>
      </c>
      <c r="Y98" s="3">
        <v>4</v>
      </c>
      <c r="Z98" s="3">
        <v>3</v>
      </c>
      <c r="AA98" s="3">
        <v>4</v>
      </c>
      <c r="AB98" s="3">
        <v>2</v>
      </c>
      <c r="AC98" s="3">
        <v>3</v>
      </c>
      <c r="AD98" s="3">
        <v>2</v>
      </c>
      <c r="AE98" s="3">
        <v>4</v>
      </c>
      <c r="AF98" s="3">
        <v>4</v>
      </c>
      <c r="AG98" s="3">
        <v>4</v>
      </c>
      <c r="AH98" s="3">
        <v>3</v>
      </c>
      <c r="AI98" s="3">
        <v>4</v>
      </c>
      <c r="AJ98" s="3">
        <v>2</v>
      </c>
      <c r="AK98" s="3">
        <v>4</v>
      </c>
      <c r="AL98" s="3">
        <v>5</v>
      </c>
      <c r="AM98" s="3">
        <v>4</v>
      </c>
      <c r="AN98" s="3" t="s">
        <v>362</v>
      </c>
      <c r="AP98" s="3" t="s">
        <v>427</v>
      </c>
      <c r="AQ98" s="3" t="s">
        <v>653</v>
      </c>
      <c r="AS98" s="3" t="s">
        <v>427</v>
      </c>
      <c r="BD98" s="3" t="s">
        <v>653</v>
      </c>
      <c r="BE98" s="3" t="s">
        <v>362</v>
      </c>
      <c r="BH98" s="3" t="s">
        <v>653</v>
      </c>
      <c r="BI98" s="3" t="s">
        <v>427</v>
      </c>
      <c r="BK98" s="3" t="s">
        <v>362</v>
      </c>
      <c r="CI98" s="3" t="s">
        <v>340</v>
      </c>
      <c r="CJ98" s="3" t="s">
        <v>368</v>
      </c>
      <c r="CK98" s="3" t="s">
        <v>2</v>
      </c>
      <c r="CL98" s="3" t="s">
        <v>362</v>
      </c>
      <c r="CM98" s="3" t="s">
        <v>653</v>
      </c>
      <c r="CN98" s="3" t="s">
        <v>362</v>
      </c>
      <c r="CO98" s="3" t="s">
        <v>439</v>
      </c>
      <c r="CP98" s="3" t="s">
        <v>653</v>
      </c>
      <c r="CQ98" s="3" t="s">
        <v>439</v>
      </c>
      <c r="CR98" s="3" t="s">
        <v>427</v>
      </c>
    </row>
    <row r="99" spans="1:96" ht="12" customHeight="1">
      <c r="A99" s="2">
        <v>40665.369409722218</v>
      </c>
      <c r="E99" s="3">
        <v>5</v>
      </c>
      <c r="F99" s="3">
        <v>2</v>
      </c>
      <c r="G99" s="3">
        <v>5</v>
      </c>
      <c r="H99" s="3">
        <v>3</v>
      </c>
      <c r="I99" s="3">
        <v>3</v>
      </c>
      <c r="J99" s="3">
        <v>1</v>
      </c>
      <c r="K99" s="3">
        <v>3</v>
      </c>
      <c r="L99" s="3">
        <v>2</v>
      </c>
      <c r="M99" s="3">
        <v>5</v>
      </c>
      <c r="N99" s="3">
        <v>5</v>
      </c>
      <c r="O99" s="3">
        <v>5</v>
      </c>
      <c r="P99" s="3">
        <v>5</v>
      </c>
      <c r="Q99" s="3">
        <v>5</v>
      </c>
      <c r="R99" s="3">
        <v>5</v>
      </c>
      <c r="S99" s="3">
        <v>5</v>
      </c>
      <c r="T99" s="3">
        <v>5</v>
      </c>
      <c r="U99" s="3" t="s">
        <v>658</v>
      </c>
      <c r="V99" s="3">
        <v>3</v>
      </c>
      <c r="Y99" s="3">
        <v>5</v>
      </c>
      <c r="Z99" s="3">
        <v>2</v>
      </c>
      <c r="AA99" s="3">
        <v>4</v>
      </c>
      <c r="AB99" s="3">
        <v>2</v>
      </c>
      <c r="AC99" s="3">
        <v>2</v>
      </c>
      <c r="AD99" s="3">
        <v>3</v>
      </c>
      <c r="AE99" s="3">
        <v>5</v>
      </c>
      <c r="AF99" s="3">
        <v>5</v>
      </c>
      <c r="AG99" s="3">
        <v>4</v>
      </c>
      <c r="AH99" s="3">
        <v>5</v>
      </c>
      <c r="AI99" s="3">
        <v>4</v>
      </c>
      <c r="AJ99" s="3">
        <v>4</v>
      </c>
      <c r="AK99" s="3">
        <v>5</v>
      </c>
      <c r="AL99" s="3">
        <v>5</v>
      </c>
      <c r="AM99" s="3">
        <v>5</v>
      </c>
      <c r="AN99" s="3" t="s">
        <v>352</v>
      </c>
      <c r="AP99" s="3" t="s">
        <v>427</v>
      </c>
      <c r="AQ99" s="3" t="s">
        <v>362</v>
      </c>
      <c r="AS99" s="3" t="s">
        <v>653</v>
      </c>
      <c r="BD99" s="3" t="s">
        <v>362</v>
      </c>
      <c r="BE99" s="3" t="s">
        <v>362</v>
      </c>
      <c r="BH99" s="3" t="s">
        <v>439</v>
      </c>
      <c r="BI99" s="3" t="s">
        <v>653</v>
      </c>
      <c r="BK99" s="3" t="s">
        <v>653</v>
      </c>
      <c r="CI99" s="3" t="s">
        <v>230</v>
      </c>
      <c r="CJ99" s="3" t="s">
        <v>401</v>
      </c>
      <c r="CK99" s="3" t="s">
        <v>393</v>
      </c>
      <c r="CL99" s="3" t="s">
        <v>439</v>
      </c>
      <c r="CM99" s="3" t="s">
        <v>653</v>
      </c>
      <c r="CN99" s="3" t="s">
        <v>653</v>
      </c>
      <c r="CO99" s="3" t="s">
        <v>439</v>
      </c>
      <c r="CP99" s="3" t="s">
        <v>362</v>
      </c>
      <c r="CQ99" s="3" t="s">
        <v>439</v>
      </c>
      <c r="CR99" s="3" t="s">
        <v>439</v>
      </c>
    </row>
    <row r="100" spans="1:96" ht="12" customHeight="1">
      <c r="A100" s="2">
        <v>40665.414004629631</v>
      </c>
      <c r="E100" s="3">
        <v>4</v>
      </c>
      <c r="F100" s="3">
        <v>2</v>
      </c>
      <c r="G100" s="3">
        <v>5</v>
      </c>
      <c r="H100" s="3">
        <v>4</v>
      </c>
      <c r="I100" s="3">
        <v>2</v>
      </c>
      <c r="J100" s="3">
        <v>2</v>
      </c>
      <c r="K100" s="3">
        <v>3</v>
      </c>
      <c r="L100" s="3">
        <v>3</v>
      </c>
      <c r="M100" s="3">
        <v>5</v>
      </c>
      <c r="N100" s="3">
        <v>5</v>
      </c>
      <c r="O100" s="3">
        <v>5</v>
      </c>
      <c r="P100" s="3">
        <v>5</v>
      </c>
      <c r="Q100" s="3">
        <v>5</v>
      </c>
      <c r="R100" s="3">
        <v>5</v>
      </c>
      <c r="S100" s="3">
        <v>5</v>
      </c>
      <c r="T100" s="3">
        <v>4</v>
      </c>
      <c r="U100" s="3" t="s">
        <v>658</v>
      </c>
      <c r="V100" s="3">
        <v>2</v>
      </c>
      <c r="Y100" s="3">
        <v>5</v>
      </c>
      <c r="Z100" s="3">
        <v>5</v>
      </c>
      <c r="AA100" s="3">
        <v>3</v>
      </c>
      <c r="AB100" s="3">
        <v>3</v>
      </c>
      <c r="AC100" s="3">
        <v>3</v>
      </c>
      <c r="AD100" s="3">
        <v>4</v>
      </c>
      <c r="AE100" s="3">
        <v>5</v>
      </c>
      <c r="AF100" s="3">
        <v>3</v>
      </c>
      <c r="AG100" s="3">
        <v>3</v>
      </c>
      <c r="AH100" s="3">
        <v>4</v>
      </c>
      <c r="AI100" s="3">
        <v>4</v>
      </c>
      <c r="AJ100" s="3">
        <v>4</v>
      </c>
      <c r="AK100" s="3">
        <v>5</v>
      </c>
      <c r="AL100" s="3">
        <v>4</v>
      </c>
      <c r="AM100" s="3">
        <v>5</v>
      </c>
      <c r="AN100" s="3" t="s">
        <v>352</v>
      </c>
      <c r="AP100" s="3" t="s">
        <v>362</v>
      </c>
      <c r="AQ100" s="3" t="s">
        <v>352</v>
      </c>
      <c r="AS100" s="3" t="s">
        <v>362</v>
      </c>
      <c r="BD100" s="3" t="s">
        <v>362</v>
      </c>
      <c r="BE100" s="3" t="s">
        <v>352</v>
      </c>
      <c r="BH100" s="3" t="s">
        <v>439</v>
      </c>
      <c r="BI100" s="3" t="s">
        <v>362</v>
      </c>
      <c r="BK100" s="3" t="s">
        <v>352</v>
      </c>
      <c r="CI100" s="3" t="s">
        <v>209</v>
      </c>
      <c r="CJ100" s="3" t="s">
        <v>45</v>
      </c>
      <c r="CK100" s="3" t="s">
        <v>160</v>
      </c>
      <c r="CL100" s="3" t="s">
        <v>653</v>
      </c>
      <c r="CM100" s="3" t="s">
        <v>653</v>
      </c>
      <c r="CN100" s="3" t="s">
        <v>653</v>
      </c>
      <c r="CO100" s="3" t="s">
        <v>653</v>
      </c>
      <c r="CP100" s="3" t="s">
        <v>352</v>
      </c>
      <c r="CQ100" s="3" t="s">
        <v>439</v>
      </c>
      <c r="CR100" s="3" t="s">
        <v>653</v>
      </c>
    </row>
    <row r="101" spans="1:96" ht="12" customHeight="1">
      <c r="A101" s="2">
        <v>40665.467835648145</v>
      </c>
      <c r="E101" s="3">
        <v>5</v>
      </c>
      <c r="F101" s="3">
        <v>4</v>
      </c>
      <c r="G101" s="3">
        <v>5</v>
      </c>
      <c r="H101" s="3">
        <v>3</v>
      </c>
      <c r="I101" s="3">
        <v>2</v>
      </c>
      <c r="J101" s="3">
        <v>2</v>
      </c>
      <c r="K101" s="3">
        <v>2</v>
      </c>
      <c r="L101" s="3">
        <v>2</v>
      </c>
      <c r="M101" s="3">
        <v>4</v>
      </c>
      <c r="N101" s="3">
        <v>4</v>
      </c>
      <c r="O101" s="3">
        <v>4</v>
      </c>
      <c r="P101" s="3">
        <v>4</v>
      </c>
      <c r="Q101" s="3">
        <v>5</v>
      </c>
      <c r="R101" s="3">
        <v>4</v>
      </c>
      <c r="S101" s="3">
        <v>3</v>
      </c>
      <c r="T101" s="3">
        <v>3</v>
      </c>
      <c r="U101" s="3" t="s">
        <v>658</v>
      </c>
      <c r="V101" s="3">
        <v>3</v>
      </c>
      <c r="Y101" s="3">
        <v>5</v>
      </c>
      <c r="Z101" s="3">
        <v>2</v>
      </c>
      <c r="AA101" s="3">
        <v>3</v>
      </c>
      <c r="AB101" s="3">
        <v>1</v>
      </c>
      <c r="AC101" s="3">
        <v>4</v>
      </c>
      <c r="AD101" s="3">
        <v>4</v>
      </c>
      <c r="AE101" s="3">
        <v>4</v>
      </c>
      <c r="AF101" s="3">
        <v>4</v>
      </c>
      <c r="AG101" s="3">
        <v>5</v>
      </c>
      <c r="AH101" s="3">
        <v>5</v>
      </c>
      <c r="AI101" s="3">
        <v>4</v>
      </c>
      <c r="AJ101" s="3">
        <v>4</v>
      </c>
      <c r="AK101" s="3">
        <v>4</v>
      </c>
      <c r="AL101" s="3">
        <v>5</v>
      </c>
      <c r="AM101" s="3">
        <v>4</v>
      </c>
      <c r="AN101" s="3" t="s">
        <v>352</v>
      </c>
      <c r="AP101" s="3" t="s">
        <v>427</v>
      </c>
      <c r="AQ101" s="3" t="s">
        <v>427</v>
      </c>
      <c r="AS101" s="3" t="s">
        <v>362</v>
      </c>
      <c r="BD101" s="3" t="s">
        <v>653</v>
      </c>
      <c r="BE101" s="3" t="s">
        <v>362</v>
      </c>
      <c r="BH101" s="3" t="s">
        <v>439</v>
      </c>
      <c r="BI101" s="3" t="s">
        <v>362</v>
      </c>
      <c r="BK101" s="3" t="s">
        <v>352</v>
      </c>
      <c r="CI101" s="3" t="s">
        <v>367</v>
      </c>
      <c r="CJ101" s="3" t="s">
        <v>29</v>
      </c>
      <c r="CK101" s="3" t="s">
        <v>26</v>
      </c>
      <c r="CL101" s="3" t="s">
        <v>352</v>
      </c>
      <c r="CM101" s="3" t="s">
        <v>352</v>
      </c>
      <c r="CN101" s="3" t="s">
        <v>653</v>
      </c>
      <c r="CO101" s="3" t="s">
        <v>427</v>
      </c>
      <c r="CP101" s="3" t="s">
        <v>362</v>
      </c>
      <c r="CQ101" s="3" t="s">
        <v>439</v>
      </c>
      <c r="CR101" s="3" t="s">
        <v>352</v>
      </c>
    </row>
    <row r="102" spans="1:96" ht="12" customHeight="1">
      <c r="A102" s="2">
        <v>40665.528136574074</v>
      </c>
      <c r="E102" s="3">
        <v>5</v>
      </c>
      <c r="F102" s="3">
        <v>1</v>
      </c>
      <c r="G102" s="3">
        <v>4</v>
      </c>
      <c r="H102" s="3">
        <v>3</v>
      </c>
      <c r="I102" s="3">
        <v>2</v>
      </c>
      <c r="J102" s="3">
        <v>3</v>
      </c>
      <c r="K102" s="3">
        <v>2</v>
      </c>
      <c r="L102" s="3">
        <v>3</v>
      </c>
      <c r="M102" s="3">
        <v>5</v>
      </c>
      <c r="N102" s="3">
        <v>4</v>
      </c>
      <c r="O102" s="3">
        <v>4</v>
      </c>
      <c r="P102" s="3">
        <v>2</v>
      </c>
      <c r="Q102" s="3">
        <v>4</v>
      </c>
      <c r="R102" s="3">
        <v>4</v>
      </c>
      <c r="S102" s="3">
        <v>3</v>
      </c>
      <c r="T102" s="3">
        <v>3</v>
      </c>
      <c r="U102" s="3" t="s">
        <v>658</v>
      </c>
      <c r="V102" s="3">
        <v>2</v>
      </c>
      <c r="Y102" s="3">
        <v>4</v>
      </c>
      <c r="Z102" s="3">
        <v>2</v>
      </c>
      <c r="AA102" s="3">
        <v>3</v>
      </c>
      <c r="AB102" s="3">
        <v>2</v>
      </c>
      <c r="AC102" s="3">
        <v>5</v>
      </c>
      <c r="AD102" s="3">
        <v>3</v>
      </c>
      <c r="AE102" s="3">
        <v>4</v>
      </c>
      <c r="AF102" s="3">
        <v>4</v>
      </c>
      <c r="AG102" s="3">
        <v>2</v>
      </c>
      <c r="AH102" s="3">
        <v>3</v>
      </c>
      <c r="AI102" s="3">
        <v>4</v>
      </c>
      <c r="AJ102" s="3">
        <v>4</v>
      </c>
      <c r="AK102" s="3">
        <v>4</v>
      </c>
      <c r="AL102" s="3">
        <v>5</v>
      </c>
      <c r="AM102" s="3">
        <v>5</v>
      </c>
      <c r="AN102" s="3" t="s">
        <v>427</v>
      </c>
      <c r="AP102" s="3" t="s">
        <v>427</v>
      </c>
      <c r="AQ102" s="3" t="s">
        <v>352</v>
      </c>
      <c r="AS102" s="3" t="s">
        <v>427</v>
      </c>
      <c r="BD102" s="3" t="s">
        <v>362</v>
      </c>
      <c r="BE102" s="3" t="s">
        <v>362</v>
      </c>
      <c r="BH102" s="3" t="s">
        <v>439</v>
      </c>
      <c r="BI102" s="3" t="s">
        <v>439</v>
      </c>
      <c r="BK102" s="3" t="s">
        <v>362</v>
      </c>
      <c r="CI102" s="3" t="s">
        <v>14</v>
      </c>
      <c r="CJ102" s="3" t="s">
        <v>397</v>
      </c>
      <c r="CK102" s="3" t="s">
        <v>545</v>
      </c>
      <c r="CL102" s="3" t="s">
        <v>653</v>
      </c>
      <c r="CM102" s="3" t="s">
        <v>427</v>
      </c>
      <c r="CN102" s="3" t="s">
        <v>427</v>
      </c>
      <c r="CO102" s="3" t="s">
        <v>439</v>
      </c>
      <c r="CP102" s="3" t="s">
        <v>653</v>
      </c>
      <c r="CQ102" s="3" t="s">
        <v>439</v>
      </c>
      <c r="CR102" s="3" t="s">
        <v>439</v>
      </c>
    </row>
    <row r="103" spans="1:96" ht="12" customHeight="1">
      <c r="A103" s="2">
        <v>40665.531157407408</v>
      </c>
      <c r="E103" s="3">
        <v>5</v>
      </c>
      <c r="F103" s="3">
        <v>2</v>
      </c>
      <c r="G103" s="3">
        <v>4</v>
      </c>
      <c r="H103" s="3">
        <v>3</v>
      </c>
      <c r="I103" s="3">
        <v>2</v>
      </c>
      <c r="J103" s="3">
        <v>4</v>
      </c>
      <c r="K103" s="3">
        <v>4</v>
      </c>
      <c r="L103" s="3">
        <v>3</v>
      </c>
      <c r="M103" s="3">
        <v>4</v>
      </c>
      <c r="N103" s="3">
        <v>3</v>
      </c>
      <c r="O103" s="3">
        <v>3</v>
      </c>
      <c r="P103" s="3">
        <v>3</v>
      </c>
      <c r="Q103" s="3">
        <v>4</v>
      </c>
      <c r="R103" s="3">
        <v>4</v>
      </c>
      <c r="S103" s="3">
        <v>5</v>
      </c>
      <c r="T103" s="3">
        <v>3</v>
      </c>
      <c r="U103" s="3" t="s">
        <v>658</v>
      </c>
      <c r="V103" s="3">
        <v>2</v>
      </c>
      <c r="Y103" s="3">
        <v>3</v>
      </c>
      <c r="Z103" s="3">
        <v>3</v>
      </c>
      <c r="AA103" s="3">
        <v>3</v>
      </c>
      <c r="AB103" s="3">
        <v>3</v>
      </c>
      <c r="AC103" s="3">
        <v>3</v>
      </c>
      <c r="AD103" s="3">
        <v>2</v>
      </c>
      <c r="AE103" s="3">
        <v>4</v>
      </c>
      <c r="AF103" s="3">
        <v>2</v>
      </c>
      <c r="AG103" s="3">
        <v>3</v>
      </c>
      <c r="AH103" s="3">
        <v>3</v>
      </c>
      <c r="AI103" s="3">
        <v>3</v>
      </c>
      <c r="AJ103" s="3">
        <v>3</v>
      </c>
      <c r="AK103" s="3">
        <v>3</v>
      </c>
      <c r="AL103" s="3">
        <v>3</v>
      </c>
      <c r="AM103" s="3">
        <v>4</v>
      </c>
      <c r="AN103" s="3" t="s">
        <v>427</v>
      </c>
      <c r="AP103" s="3" t="s">
        <v>427</v>
      </c>
      <c r="AQ103" s="3" t="s">
        <v>427</v>
      </c>
      <c r="AS103" s="3" t="s">
        <v>427</v>
      </c>
      <c r="BD103" s="3" t="s">
        <v>427</v>
      </c>
      <c r="BE103" s="3" t="s">
        <v>362</v>
      </c>
      <c r="BH103" s="3" t="s">
        <v>427</v>
      </c>
      <c r="BI103" s="3" t="s">
        <v>427</v>
      </c>
      <c r="BK103" s="3" t="s">
        <v>362</v>
      </c>
      <c r="CI103" s="3" t="s">
        <v>291</v>
      </c>
      <c r="CJ103" s="3" t="s">
        <v>654</v>
      </c>
      <c r="CK103" s="3" t="s">
        <v>88</v>
      </c>
      <c r="CL103" s="3" t="s">
        <v>427</v>
      </c>
      <c r="CM103" s="3" t="s">
        <v>427</v>
      </c>
      <c r="CN103" s="3" t="s">
        <v>427</v>
      </c>
      <c r="CO103" s="3" t="s">
        <v>439</v>
      </c>
      <c r="CP103" s="3" t="s">
        <v>653</v>
      </c>
      <c r="CQ103" s="3" t="s">
        <v>439</v>
      </c>
      <c r="CR103" s="3" t="s">
        <v>653</v>
      </c>
    </row>
    <row r="104" spans="1:96" ht="12" customHeight="1">
      <c r="A104" s="2">
        <v>40665.532152777778</v>
      </c>
      <c r="E104" s="3">
        <v>5</v>
      </c>
      <c r="F104" s="3">
        <v>5</v>
      </c>
      <c r="G104" s="3">
        <v>5</v>
      </c>
      <c r="H104" s="3">
        <v>5</v>
      </c>
      <c r="I104" s="3">
        <v>4</v>
      </c>
      <c r="J104" s="3">
        <v>3</v>
      </c>
      <c r="K104" s="3">
        <v>5</v>
      </c>
      <c r="L104" s="3">
        <v>4</v>
      </c>
      <c r="M104" s="3">
        <v>5</v>
      </c>
      <c r="N104" s="3">
        <v>5</v>
      </c>
      <c r="O104" s="3">
        <v>5</v>
      </c>
      <c r="P104" s="3">
        <v>5</v>
      </c>
      <c r="Q104" s="3">
        <v>5</v>
      </c>
      <c r="R104" s="3">
        <v>5</v>
      </c>
      <c r="S104" s="3">
        <v>5</v>
      </c>
      <c r="T104" s="3">
        <v>3</v>
      </c>
      <c r="U104" s="3" t="s">
        <v>658</v>
      </c>
      <c r="V104" s="3">
        <v>4</v>
      </c>
      <c r="Y104" s="3">
        <v>5</v>
      </c>
      <c r="Z104" s="3">
        <v>3</v>
      </c>
      <c r="AA104" s="3">
        <v>2</v>
      </c>
      <c r="AB104" s="3">
        <v>3</v>
      </c>
      <c r="AC104" s="3">
        <v>5</v>
      </c>
      <c r="AD104" s="3">
        <v>4</v>
      </c>
      <c r="AE104" s="3">
        <v>5</v>
      </c>
      <c r="AF104" s="3">
        <v>3</v>
      </c>
      <c r="AG104" s="3">
        <v>4</v>
      </c>
      <c r="AH104" s="3">
        <v>4</v>
      </c>
      <c r="AI104" s="3">
        <v>4</v>
      </c>
      <c r="AJ104" s="3">
        <v>4</v>
      </c>
      <c r="AK104" s="3">
        <v>4</v>
      </c>
      <c r="AL104" s="3">
        <v>4</v>
      </c>
      <c r="AM104" s="3">
        <v>4</v>
      </c>
      <c r="AN104" s="3" t="s">
        <v>352</v>
      </c>
      <c r="AP104" s="3" t="s">
        <v>352</v>
      </c>
      <c r="AQ104" s="3" t="s">
        <v>439</v>
      </c>
      <c r="AS104" s="3" t="s">
        <v>653</v>
      </c>
      <c r="BD104" s="3" t="s">
        <v>653</v>
      </c>
      <c r="BE104" s="3" t="s">
        <v>362</v>
      </c>
      <c r="BH104" s="3" t="s">
        <v>439</v>
      </c>
      <c r="BI104" s="3" t="s">
        <v>653</v>
      </c>
      <c r="BK104" s="3" t="s">
        <v>352</v>
      </c>
      <c r="CI104" s="3" t="s">
        <v>425</v>
      </c>
      <c r="CJ104" s="3" t="s">
        <v>262</v>
      </c>
      <c r="CK104" s="3" t="s">
        <v>418</v>
      </c>
      <c r="CL104" s="3" t="s">
        <v>352</v>
      </c>
      <c r="CM104" s="3" t="s">
        <v>653</v>
      </c>
      <c r="CN104" s="3" t="s">
        <v>427</v>
      </c>
      <c r="CO104" s="3" t="s">
        <v>439</v>
      </c>
      <c r="CP104" s="3" t="s">
        <v>427</v>
      </c>
      <c r="CQ104" s="3" t="s">
        <v>439</v>
      </c>
      <c r="CR104" s="3" t="s">
        <v>362</v>
      </c>
    </row>
    <row r="105" spans="1:96" ht="12" customHeight="1">
      <c r="A105" s="2">
        <v>40665.532962962963</v>
      </c>
      <c r="E105" s="3">
        <v>5</v>
      </c>
      <c r="F105" s="3">
        <v>4</v>
      </c>
      <c r="G105" s="3">
        <v>5</v>
      </c>
      <c r="H105" s="3">
        <v>5</v>
      </c>
      <c r="I105" s="3">
        <v>3</v>
      </c>
      <c r="J105" s="3">
        <v>3</v>
      </c>
      <c r="K105" s="3">
        <v>4</v>
      </c>
      <c r="L105" s="3">
        <v>3</v>
      </c>
      <c r="M105" s="3">
        <v>5</v>
      </c>
      <c r="N105" s="3">
        <v>5</v>
      </c>
      <c r="O105" s="3">
        <v>5</v>
      </c>
      <c r="P105" s="3">
        <v>4</v>
      </c>
      <c r="Q105" s="3">
        <v>5</v>
      </c>
      <c r="R105" s="3">
        <v>4</v>
      </c>
      <c r="S105" s="3">
        <v>5</v>
      </c>
      <c r="T105" s="3">
        <v>2</v>
      </c>
      <c r="U105" s="3" t="s">
        <v>658</v>
      </c>
      <c r="V105" s="3">
        <v>3</v>
      </c>
      <c r="Y105" s="3">
        <v>5</v>
      </c>
      <c r="Z105" s="3">
        <v>2</v>
      </c>
      <c r="AA105" s="3">
        <v>3</v>
      </c>
      <c r="AB105" s="3">
        <v>1</v>
      </c>
      <c r="AC105" s="3">
        <v>1</v>
      </c>
      <c r="AD105" s="3">
        <v>2</v>
      </c>
      <c r="AE105" s="3">
        <v>5</v>
      </c>
      <c r="AF105" s="3">
        <v>4</v>
      </c>
      <c r="AG105" s="3">
        <v>3</v>
      </c>
      <c r="AH105" s="3">
        <v>3</v>
      </c>
      <c r="AI105" s="3">
        <v>5</v>
      </c>
      <c r="AJ105" s="3">
        <v>2</v>
      </c>
      <c r="AK105" s="3">
        <v>5</v>
      </c>
      <c r="AL105" s="3">
        <v>5</v>
      </c>
      <c r="AM105" s="3">
        <v>4</v>
      </c>
      <c r="AN105" s="3" t="s">
        <v>352</v>
      </c>
      <c r="AP105" s="3" t="s">
        <v>653</v>
      </c>
      <c r="AQ105" s="3" t="s">
        <v>352</v>
      </c>
      <c r="AS105" s="3" t="s">
        <v>362</v>
      </c>
      <c r="BD105" s="3" t="s">
        <v>362</v>
      </c>
      <c r="BE105" s="3" t="s">
        <v>362</v>
      </c>
      <c r="BH105" s="3" t="s">
        <v>427</v>
      </c>
      <c r="BI105" s="3" t="s">
        <v>653</v>
      </c>
      <c r="BK105" s="3" t="s">
        <v>352</v>
      </c>
      <c r="CI105" s="3" t="s">
        <v>72</v>
      </c>
      <c r="CJ105" s="3" t="s">
        <v>598</v>
      </c>
      <c r="CK105" s="3" t="s">
        <v>584</v>
      </c>
      <c r="CL105" s="3" t="s">
        <v>653</v>
      </c>
      <c r="CM105" s="3" t="s">
        <v>427</v>
      </c>
      <c r="CN105" s="3" t="s">
        <v>427</v>
      </c>
      <c r="CO105" s="3" t="s">
        <v>439</v>
      </c>
      <c r="CP105" s="3" t="s">
        <v>362</v>
      </c>
      <c r="CQ105" s="3" t="s">
        <v>439</v>
      </c>
      <c r="CR105" s="3" t="s">
        <v>362</v>
      </c>
    </row>
    <row r="106" spans="1:96" ht="12" customHeight="1">
      <c r="A106" s="2">
        <v>40665.533171296294</v>
      </c>
      <c r="E106" s="3">
        <v>5</v>
      </c>
      <c r="F106" s="3">
        <v>5</v>
      </c>
      <c r="G106" s="3">
        <v>5</v>
      </c>
      <c r="H106" s="3">
        <v>5</v>
      </c>
      <c r="I106" s="3">
        <v>3</v>
      </c>
      <c r="J106" s="3">
        <v>1</v>
      </c>
      <c r="K106" s="3">
        <v>2</v>
      </c>
      <c r="L106" s="3">
        <v>2</v>
      </c>
      <c r="M106" s="3">
        <v>5</v>
      </c>
      <c r="N106" s="3">
        <v>5</v>
      </c>
      <c r="O106" s="3">
        <v>5</v>
      </c>
      <c r="P106" s="3">
        <v>5</v>
      </c>
      <c r="Q106" s="3">
        <v>5</v>
      </c>
      <c r="R106" s="3">
        <v>5</v>
      </c>
      <c r="S106" s="3">
        <v>5</v>
      </c>
      <c r="T106" s="3">
        <v>5</v>
      </c>
      <c r="U106" s="3" t="s">
        <v>658</v>
      </c>
      <c r="V106" s="3">
        <v>2</v>
      </c>
      <c r="Y106" s="3">
        <v>4</v>
      </c>
      <c r="Z106" s="3">
        <v>3</v>
      </c>
      <c r="AA106" s="3">
        <v>3</v>
      </c>
      <c r="AB106" s="3">
        <v>1</v>
      </c>
      <c r="AC106" s="3">
        <v>5</v>
      </c>
      <c r="AD106" s="3">
        <v>4</v>
      </c>
      <c r="AE106" s="3">
        <v>5</v>
      </c>
      <c r="AF106" s="3">
        <v>5</v>
      </c>
      <c r="AG106" s="3">
        <v>5</v>
      </c>
      <c r="AH106" s="3">
        <v>5</v>
      </c>
      <c r="AI106" s="3">
        <v>5</v>
      </c>
      <c r="AJ106" s="3">
        <v>3</v>
      </c>
      <c r="AK106" s="3">
        <v>5</v>
      </c>
      <c r="AL106" s="3">
        <v>5</v>
      </c>
      <c r="AM106" s="3">
        <v>5</v>
      </c>
      <c r="AN106" s="3" t="s">
        <v>352</v>
      </c>
      <c r="AP106" s="3" t="s">
        <v>352</v>
      </c>
      <c r="AQ106" s="3" t="s">
        <v>362</v>
      </c>
      <c r="AS106" s="3" t="s">
        <v>653</v>
      </c>
      <c r="BD106" s="3" t="s">
        <v>362</v>
      </c>
      <c r="BE106" s="3" t="s">
        <v>352</v>
      </c>
      <c r="BH106" s="3" t="s">
        <v>439</v>
      </c>
      <c r="BI106" s="3" t="s">
        <v>352</v>
      </c>
      <c r="BK106" s="3" t="s">
        <v>362</v>
      </c>
      <c r="CI106" s="3" t="s">
        <v>235</v>
      </c>
      <c r="CJ106" s="3" t="s">
        <v>408</v>
      </c>
      <c r="CK106" s="3" t="s">
        <v>293</v>
      </c>
      <c r="CL106" s="3" t="s">
        <v>352</v>
      </c>
      <c r="CM106" s="3" t="s">
        <v>362</v>
      </c>
      <c r="CN106" s="3" t="s">
        <v>653</v>
      </c>
      <c r="CO106" s="3" t="s">
        <v>439</v>
      </c>
      <c r="CP106" s="3" t="s">
        <v>362</v>
      </c>
      <c r="CQ106" s="3" t="s">
        <v>439</v>
      </c>
      <c r="CR106" s="3" t="s">
        <v>362</v>
      </c>
    </row>
    <row r="107" spans="1:96" ht="12" customHeight="1">
      <c r="A107" s="2">
        <v>40665.533703703702</v>
      </c>
      <c r="E107" s="3">
        <v>5</v>
      </c>
      <c r="F107" s="3">
        <v>4</v>
      </c>
      <c r="G107" s="3">
        <v>5</v>
      </c>
      <c r="H107" s="3">
        <v>3</v>
      </c>
      <c r="I107" s="3">
        <v>3</v>
      </c>
      <c r="J107" s="3">
        <v>2</v>
      </c>
      <c r="K107" s="3">
        <v>3</v>
      </c>
      <c r="L107" s="3">
        <v>2</v>
      </c>
      <c r="M107" s="3">
        <v>5</v>
      </c>
      <c r="N107" s="3">
        <v>4</v>
      </c>
      <c r="O107" s="3">
        <v>4</v>
      </c>
      <c r="P107" s="3">
        <v>4</v>
      </c>
      <c r="Q107" s="3">
        <v>4</v>
      </c>
      <c r="R107" s="3">
        <v>5</v>
      </c>
      <c r="S107" s="3">
        <v>3</v>
      </c>
      <c r="T107" s="3">
        <v>3</v>
      </c>
      <c r="U107" s="3" t="s">
        <v>658</v>
      </c>
      <c r="V107" s="3">
        <v>3</v>
      </c>
      <c r="Y107" s="3">
        <v>4</v>
      </c>
      <c r="Z107" s="3">
        <v>2</v>
      </c>
      <c r="AA107" s="3">
        <v>2</v>
      </c>
      <c r="AB107" s="3">
        <v>3</v>
      </c>
      <c r="AC107" s="3">
        <v>2</v>
      </c>
      <c r="AD107" s="3">
        <v>2</v>
      </c>
      <c r="AE107" s="3">
        <v>5</v>
      </c>
      <c r="AF107" s="3">
        <v>4</v>
      </c>
      <c r="AG107" s="3">
        <v>3</v>
      </c>
      <c r="AH107" s="3">
        <v>4</v>
      </c>
      <c r="AI107" s="3">
        <v>4</v>
      </c>
      <c r="AJ107" s="3">
        <v>4</v>
      </c>
      <c r="AK107" s="3">
        <v>4</v>
      </c>
      <c r="AL107" s="3">
        <v>5</v>
      </c>
      <c r="AM107" s="3">
        <v>4</v>
      </c>
      <c r="AN107" s="3" t="s">
        <v>352</v>
      </c>
      <c r="AP107" s="3" t="s">
        <v>362</v>
      </c>
      <c r="AQ107" s="3" t="s">
        <v>352</v>
      </c>
      <c r="AS107" s="3" t="s">
        <v>362</v>
      </c>
      <c r="BD107" s="3" t="s">
        <v>362</v>
      </c>
      <c r="BE107" s="3" t="s">
        <v>362</v>
      </c>
      <c r="BH107" s="3" t="s">
        <v>653</v>
      </c>
      <c r="BI107" s="3" t="s">
        <v>653</v>
      </c>
      <c r="BK107" s="3" t="s">
        <v>362</v>
      </c>
      <c r="CI107" s="3" t="s">
        <v>59</v>
      </c>
      <c r="CJ107" s="3" t="s">
        <v>457</v>
      </c>
      <c r="CK107" s="3" t="s">
        <v>251</v>
      </c>
      <c r="CL107" s="3" t="s">
        <v>653</v>
      </c>
      <c r="CM107" s="3" t="s">
        <v>362</v>
      </c>
      <c r="CN107" s="3" t="s">
        <v>362</v>
      </c>
      <c r="CO107" s="3" t="s">
        <v>653</v>
      </c>
      <c r="CP107" s="3" t="s">
        <v>352</v>
      </c>
      <c r="CQ107" s="3" t="s">
        <v>653</v>
      </c>
      <c r="CR107" s="3" t="s">
        <v>362</v>
      </c>
    </row>
    <row r="108" spans="1:96" ht="12" customHeight="1">
      <c r="A108" s="2">
        <v>40665.535763888889</v>
      </c>
      <c r="E108" s="3">
        <v>5</v>
      </c>
      <c r="F108" s="3">
        <v>2</v>
      </c>
      <c r="G108" s="3">
        <v>5</v>
      </c>
      <c r="H108" s="3">
        <v>4</v>
      </c>
      <c r="I108" s="3">
        <v>3</v>
      </c>
      <c r="J108" s="3">
        <v>1</v>
      </c>
      <c r="K108" s="3">
        <v>3</v>
      </c>
      <c r="L108" s="3">
        <v>2</v>
      </c>
      <c r="M108" s="3">
        <v>5</v>
      </c>
      <c r="N108" s="3">
        <v>5</v>
      </c>
      <c r="O108" s="3">
        <v>5</v>
      </c>
      <c r="P108" s="3">
        <v>4</v>
      </c>
      <c r="Q108" s="3">
        <v>5</v>
      </c>
      <c r="R108" s="3">
        <v>5</v>
      </c>
      <c r="S108" s="3">
        <v>5</v>
      </c>
      <c r="T108" s="3">
        <v>5</v>
      </c>
      <c r="U108" s="3" t="s">
        <v>658</v>
      </c>
      <c r="V108" s="3">
        <v>3</v>
      </c>
      <c r="Y108" s="3">
        <v>4</v>
      </c>
      <c r="Z108" s="3">
        <v>4</v>
      </c>
      <c r="AA108" s="3">
        <v>3</v>
      </c>
      <c r="AB108" s="3">
        <v>1</v>
      </c>
      <c r="AC108" s="3">
        <v>2</v>
      </c>
      <c r="AD108" s="3">
        <v>4</v>
      </c>
      <c r="AE108" s="3">
        <v>4</v>
      </c>
      <c r="AF108" s="3">
        <v>4</v>
      </c>
      <c r="AG108" s="3">
        <v>4</v>
      </c>
      <c r="AH108" s="3">
        <v>4</v>
      </c>
      <c r="AI108" s="3">
        <v>3</v>
      </c>
      <c r="AJ108" s="3">
        <v>3</v>
      </c>
      <c r="AK108" s="3">
        <v>4</v>
      </c>
      <c r="AL108" s="3">
        <v>5</v>
      </c>
      <c r="AM108" s="3">
        <v>5</v>
      </c>
      <c r="AN108" s="3" t="s">
        <v>352</v>
      </c>
      <c r="AP108" s="3" t="s">
        <v>427</v>
      </c>
      <c r="AQ108" s="3" t="s">
        <v>439</v>
      </c>
      <c r="AS108" s="3" t="s">
        <v>653</v>
      </c>
      <c r="BD108" s="3" t="s">
        <v>653</v>
      </c>
      <c r="BE108" s="3" t="s">
        <v>362</v>
      </c>
      <c r="BH108" s="3" t="s">
        <v>439</v>
      </c>
      <c r="BI108" s="3" t="s">
        <v>439</v>
      </c>
      <c r="BK108" s="3" t="s">
        <v>362</v>
      </c>
      <c r="CI108" s="3" t="s">
        <v>646</v>
      </c>
      <c r="CJ108" s="3" t="s">
        <v>96</v>
      </c>
      <c r="CK108" s="3" t="s">
        <v>530</v>
      </c>
      <c r="CL108" s="3" t="s">
        <v>362</v>
      </c>
      <c r="CM108" s="3" t="s">
        <v>427</v>
      </c>
      <c r="CN108" s="3" t="s">
        <v>427</v>
      </c>
      <c r="CO108" s="3" t="s">
        <v>439</v>
      </c>
      <c r="CP108" s="3" t="s">
        <v>427</v>
      </c>
      <c r="CQ108" s="3" t="s">
        <v>439</v>
      </c>
      <c r="CR108" s="3" t="s">
        <v>439</v>
      </c>
    </row>
    <row r="109" spans="1:96" ht="12" customHeight="1">
      <c r="A109" s="2">
        <v>40665.539097222223</v>
      </c>
      <c r="E109" s="3">
        <v>5</v>
      </c>
      <c r="F109" s="3">
        <v>3</v>
      </c>
      <c r="G109" s="3">
        <v>4</v>
      </c>
      <c r="H109" s="3">
        <v>4</v>
      </c>
      <c r="I109" s="3">
        <v>3</v>
      </c>
      <c r="J109" s="3">
        <v>3</v>
      </c>
      <c r="K109" s="3">
        <v>3</v>
      </c>
      <c r="L109" s="3">
        <v>3</v>
      </c>
      <c r="M109" s="3">
        <v>4</v>
      </c>
      <c r="N109" s="3">
        <v>4</v>
      </c>
      <c r="O109" s="3">
        <v>5</v>
      </c>
      <c r="P109" s="3">
        <v>4</v>
      </c>
      <c r="Q109" s="3">
        <v>5</v>
      </c>
      <c r="R109" s="3">
        <v>4</v>
      </c>
      <c r="S109" s="3">
        <v>4</v>
      </c>
      <c r="T109" s="3">
        <v>4</v>
      </c>
      <c r="U109" s="3" t="s">
        <v>658</v>
      </c>
      <c r="V109" s="3">
        <v>3</v>
      </c>
      <c r="Y109" s="3">
        <v>4</v>
      </c>
      <c r="Z109" s="3">
        <v>4</v>
      </c>
      <c r="AA109" s="3">
        <v>4</v>
      </c>
      <c r="AB109" s="3">
        <v>3</v>
      </c>
      <c r="AC109" s="3">
        <v>3</v>
      </c>
      <c r="AD109" s="3">
        <v>2</v>
      </c>
      <c r="AE109" s="3">
        <v>5</v>
      </c>
      <c r="AF109" s="3">
        <v>4</v>
      </c>
      <c r="AG109" s="3">
        <v>4</v>
      </c>
      <c r="AH109" s="3">
        <v>4</v>
      </c>
      <c r="AI109" s="3">
        <v>4</v>
      </c>
      <c r="AJ109" s="3">
        <v>4</v>
      </c>
      <c r="AK109" s="3">
        <v>5</v>
      </c>
      <c r="AL109" s="3">
        <v>5</v>
      </c>
      <c r="AM109" s="3">
        <v>5</v>
      </c>
      <c r="AN109" s="3" t="s">
        <v>352</v>
      </c>
      <c r="AP109" s="3" t="s">
        <v>653</v>
      </c>
      <c r="AQ109" s="3" t="s">
        <v>352</v>
      </c>
      <c r="AS109" s="3" t="s">
        <v>352</v>
      </c>
      <c r="BD109" s="3" t="s">
        <v>362</v>
      </c>
      <c r="BE109" s="3" t="s">
        <v>362</v>
      </c>
      <c r="BH109" s="3" t="s">
        <v>362</v>
      </c>
      <c r="BI109" s="3" t="s">
        <v>653</v>
      </c>
      <c r="BK109" s="3" t="s">
        <v>352</v>
      </c>
      <c r="CI109" s="3" t="s">
        <v>251</v>
      </c>
      <c r="CJ109" s="3" t="s">
        <v>251</v>
      </c>
      <c r="CK109" s="3" t="s">
        <v>251</v>
      </c>
      <c r="CL109" s="3" t="s">
        <v>352</v>
      </c>
      <c r="CM109" s="3" t="s">
        <v>352</v>
      </c>
      <c r="CN109" s="3" t="s">
        <v>653</v>
      </c>
      <c r="CO109" s="3" t="s">
        <v>653</v>
      </c>
      <c r="CP109" s="3" t="s">
        <v>653</v>
      </c>
      <c r="CQ109" s="3" t="s">
        <v>653</v>
      </c>
      <c r="CR109" s="3" t="s">
        <v>653</v>
      </c>
    </row>
    <row r="110" spans="1:96" ht="12" customHeight="1">
      <c r="A110" s="2">
        <v>40665.543541666666</v>
      </c>
      <c r="E110" s="3">
        <v>5</v>
      </c>
      <c r="F110" s="3">
        <v>5</v>
      </c>
      <c r="G110" s="3">
        <v>4</v>
      </c>
      <c r="H110" s="3">
        <v>4</v>
      </c>
      <c r="I110" s="3">
        <v>5</v>
      </c>
      <c r="J110" s="3">
        <v>4</v>
      </c>
      <c r="K110" s="3">
        <v>3</v>
      </c>
      <c r="L110" s="3">
        <v>4</v>
      </c>
      <c r="M110" s="3">
        <v>5</v>
      </c>
      <c r="N110" s="3">
        <v>5</v>
      </c>
      <c r="O110" s="3">
        <v>4</v>
      </c>
      <c r="P110" s="3">
        <v>5</v>
      </c>
      <c r="Q110" s="3">
        <v>5</v>
      </c>
      <c r="R110" s="3">
        <v>4</v>
      </c>
      <c r="S110" s="3">
        <v>4</v>
      </c>
      <c r="T110" s="3">
        <v>5</v>
      </c>
      <c r="U110" s="3" t="s">
        <v>658</v>
      </c>
      <c r="V110" s="3">
        <v>3</v>
      </c>
      <c r="Y110" s="3">
        <v>4</v>
      </c>
      <c r="Z110" s="3">
        <v>4</v>
      </c>
      <c r="AA110" s="3">
        <v>3</v>
      </c>
      <c r="AB110" s="3">
        <v>2</v>
      </c>
      <c r="AC110" s="3">
        <v>3</v>
      </c>
      <c r="AD110" s="3">
        <v>4</v>
      </c>
      <c r="AE110" s="3">
        <v>5</v>
      </c>
      <c r="AF110" s="3">
        <v>5</v>
      </c>
      <c r="AG110" s="3">
        <v>3</v>
      </c>
      <c r="AH110" s="3">
        <v>5</v>
      </c>
      <c r="AI110" s="3">
        <v>4</v>
      </c>
      <c r="AJ110" s="3">
        <v>4</v>
      </c>
      <c r="AK110" s="3">
        <v>4</v>
      </c>
      <c r="AL110" s="3">
        <v>5</v>
      </c>
      <c r="AM110" s="3">
        <v>5</v>
      </c>
      <c r="AN110" s="4" t="s">
        <v>439</v>
      </c>
      <c r="AP110" s="3" t="s">
        <v>439</v>
      </c>
      <c r="AQ110" s="3" t="s">
        <v>439</v>
      </c>
      <c r="AS110" s="3" t="s">
        <v>439</v>
      </c>
      <c r="BD110" s="3" t="s">
        <v>439</v>
      </c>
      <c r="BE110" s="3" t="s">
        <v>439</v>
      </c>
      <c r="BH110" s="3" t="s">
        <v>439</v>
      </c>
      <c r="BI110" s="3" t="s">
        <v>439</v>
      </c>
      <c r="BK110" s="3" t="s">
        <v>439</v>
      </c>
      <c r="CI110" s="3" t="s">
        <v>38</v>
      </c>
      <c r="CJ110" s="3" t="s">
        <v>38</v>
      </c>
      <c r="CK110" s="3" t="s">
        <v>38</v>
      </c>
      <c r="CL110" s="3" t="s">
        <v>439</v>
      </c>
      <c r="CM110" s="3" t="s">
        <v>439</v>
      </c>
      <c r="CN110" s="3" t="s">
        <v>439</v>
      </c>
      <c r="CO110" s="3" t="s">
        <v>439</v>
      </c>
      <c r="CP110" s="3" t="s">
        <v>439</v>
      </c>
      <c r="CQ110" s="3" t="s">
        <v>439</v>
      </c>
      <c r="CR110" s="3" t="s">
        <v>439</v>
      </c>
    </row>
    <row r="111" spans="1:96" ht="12" customHeight="1">
      <c r="A111" s="2">
        <v>40665.560810185183</v>
      </c>
      <c r="E111" s="3">
        <v>5</v>
      </c>
      <c r="F111" s="3">
        <v>2</v>
      </c>
      <c r="G111" s="3">
        <v>4</v>
      </c>
      <c r="H111" s="3">
        <v>1</v>
      </c>
      <c r="I111" s="3">
        <v>2</v>
      </c>
      <c r="J111" s="3">
        <v>1</v>
      </c>
      <c r="K111" s="3">
        <v>2</v>
      </c>
      <c r="L111" s="3">
        <v>1</v>
      </c>
      <c r="M111" s="3">
        <v>5</v>
      </c>
      <c r="N111" s="3">
        <v>4</v>
      </c>
      <c r="O111" s="3">
        <v>5</v>
      </c>
      <c r="P111" s="3">
        <v>5</v>
      </c>
      <c r="Q111" s="3">
        <v>5</v>
      </c>
      <c r="R111" s="3">
        <v>4</v>
      </c>
      <c r="S111" s="3">
        <v>4</v>
      </c>
      <c r="T111" s="3">
        <v>4</v>
      </c>
      <c r="U111" s="3" t="s">
        <v>658</v>
      </c>
      <c r="V111" s="3">
        <v>1</v>
      </c>
      <c r="Y111" s="3">
        <v>4</v>
      </c>
      <c r="Z111" s="3">
        <v>1</v>
      </c>
      <c r="AA111" s="3">
        <v>2</v>
      </c>
      <c r="AB111" s="3">
        <v>1</v>
      </c>
      <c r="AC111" s="3">
        <v>1</v>
      </c>
      <c r="AD111" s="3">
        <v>1</v>
      </c>
      <c r="AE111" s="3">
        <v>4</v>
      </c>
      <c r="AF111" s="3">
        <v>4</v>
      </c>
      <c r="AG111" s="3">
        <v>4</v>
      </c>
      <c r="AH111" s="3">
        <v>4</v>
      </c>
      <c r="AI111" s="3">
        <v>4</v>
      </c>
      <c r="AJ111" s="3">
        <v>2</v>
      </c>
      <c r="AK111" s="3">
        <v>5</v>
      </c>
      <c r="AL111" s="3">
        <v>5</v>
      </c>
      <c r="AM111" s="3">
        <v>4</v>
      </c>
      <c r="AN111" s="3" t="s">
        <v>352</v>
      </c>
      <c r="AP111" s="3" t="s">
        <v>362</v>
      </c>
      <c r="AQ111" s="3" t="s">
        <v>653</v>
      </c>
      <c r="AS111" s="3" t="s">
        <v>653</v>
      </c>
      <c r="BD111" s="3" t="s">
        <v>362</v>
      </c>
      <c r="BE111" s="3" t="s">
        <v>362</v>
      </c>
      <c r="BH111" s="3" t="s">
        <v>439</v>
      </c>
      <c r="BI111" s="3" t="s">
        <v>653</v>
      </c>
      <c r="BK111" s="3" t="s">
        <v>362</v>
      </c>
      <c r="CI111" s="3" t="s">
        <v>508</v>
      </c>
      <c r="CJ111" s="3" t="s">
        <v>490</v>
      </c>
      <c r="CK111" s="3" t="s">
        <v>568</v>
      </c>
      <c r="CL111" s="3" t="s">
        <v>362</v>
      </c>
      <c r="CM111" s="3" t="s">
        <v>362</v>
      </c>
      <c r="CN111" s="3" t="s">
        <v>653</v>
      </c>
      <c r="CO111" s="3" t="s">
        <v>362</v>
      </c>
      <c r="CP111" s="3" t="s">
        <v>653</v>
      </c>
      <c r="CQ111" s="3" t="s">
        <v>362</v>
      </c>
      <c r="CR111" s="3" t="s">
        <v>362</v>
      </c>
    </row>
    <row r="112" spans="1:96" ht="12" customHeight="1">
      <c r="A112" s="2">
        <v>40665.561018518521</v>
      </c>
      <c r="E112" s="3">
        <v>3</v>
      </c>
      <c r="F112" s="3">
        <v>4</v>
      </c>
      <c r="G112" s="3">
        <v>3</v>
      </c>
      <c r="H112" s="3">
        <v>1</v>
      </c>
      <c r="I112" s="3">
        <v>1</v>
      </c>
      <c r="J112" s="3">
        <v>1</v>
      </c>
      <c r="K112" s="3">
        <v>1</v>
      </c>
      <c r="L112" s="3">
        <v>2</v>
      </c>
      <c r="M112" s="3">
        <v>4</v>
      </c>
      <c r="N112" s="3">
        <v>5</v>
      </c>
      <c r="O112" s="3">
        <v>4</v>
      </c>
      <c r="P112" s="3">
        <v>4</v>
      </c>
      <c r="Q112" s="3">
        <v>5</v>
      </c>
      <c r="R112" s="3">
        <v>4</v>
      </c>
      <c r="S112" s="3">
        <v>4</v>
      </c>
      <c r="T112" s="3">
        <v>4</v>
      </c>
      <c r="U112" s="3" t="s">
        <v>658</v>
      </c>
      <c r="V112" s="3">
        <v>1</v>
      </c>
      <c r="Y112" s="3">
        <v>4</v>
      </c>
      <c r="Z112" s="3">
        <v>3</v>
      </c>
      <c r="AA112" s="3">
        <v>4</v>
      </c>
      <c r="AB112" s="3">
        <v>3</v>
      </c>
      <c r="AC112" s="3">
        <v>4</v>
      </c>
      <c r="AD112" s="3">
        <v>2</v>
      </c>
      <c r="AE112" s="3">
        <v>4</v>
      </c>
      <c r="AF112" s="3">
        <v>4</v>
      </c>
      <c r="AG112" s="3">
        <v>3</v>
      </c>
      <c r="AH112" s="3">
        <v>3</v>
      </c>
      <c r="AI112" s="3">
        <v>3</v>
      </c>
      <c r="AJ112" s="3">
        <v>3</v>
      </c>
      <c r="AK112" s="3">
        <v>3</v>
      </c>
      <c r="AL112" s="3">
        <v>4</v>
      </c>
      <c r="AM112" s="3">
        <v>4</v>
      </c>
      <c r="AN112" s="3" t="s">
        <v>352</v>
      </c>
      <c r="AP112" s="3" t="s">
        <v>352</v>
      </c>
      <c r="AQ112" s="3" t="s">
        <v>352</v>
      </c>
      <c r="AS112" s="3" t="s">
        <v>653</v>
      </c>
      <c r="BD112" s="3" t="s">
        <v>653</v>
      </c>
      <c r="BE112" s="3" t="s">
        <v>362</v>
      </c>
      <c r="BH112" s="3" t="s">
        <v>653</v>
      </c>
      <c r="BI112" s="3" t="s">
        <v>362</v>
      </c>
      <c r="BK112" s="3" t="s">
        <v>352</v>
      </c>
      <c r="CI112" s="3" t="s">
        <v>79</v>
      </c>
      <c r="CJ112" s="3" t="s">
        <v>567</v>
      </c>
      <c r="CK112" s="3" t="s">
        <v>388</v>
      </c>
      <c r="CL112" s="3" t="s">
        <v>362</v>
      </c>
      <c r="CM112" s="3" t="s">
        <v>362</v>
      </c>
      <c r="CN112" s="3" t="s">
        <v>653</v>
      </c>
      <c r="CO112" s="3" t="s">
        <v>653</v>
      </c>
      <c r="CP112" s="3" t="s">
        <v>362</v>
      </c>
      <c r="CQ112" s="3" t="s">
        <v>653</v>
      </c>
      <c r="CR112" s="3" t="s">
        <v>362</v>
      </c>
    </row>
    <row r="113" spans="1:96" ht="12" customHeight="1">
      <c r="A113" s="2">
        <v>40665.569282407407</v>
      </c>
      <c r="E113" s="3">
        <v>5</v>
      </c>
      <c r="F113" s="3">
        <v>4</v>
      </c>
      <c r="G113" s="3">
        <v>5</v>
      </c>
      <c r="H113" s="3">
        <v>3</v>
      </c>
      <c r="I113" s="3">
        <v>2</v>
      </c>
      <c r="J113" s="3">
        <v>2</v>
      </c>
      <c r="K113" s="3">
        <v>4</v>
      </c>
      <c r="L113" s="3">
        <v>2</v>
      </c>
      <c r="M113" s="3">
        <v>5</v>
      </c>
      <c r="N113" s="3">
        <v>4</v>
      </c>
      <c r="O113" s="3">
        <v>5</v>
      </c>
      <c r="P113" s="3">
        <v>4</v>
      </c>
      <c r="Q113" s="3">
        <v>5</v>
      </c>
      <c r="R113" s="3">
        <v>4</v>
      </c>
      <c r="S113" s="3">
        <v>4</v>
      </c>
      <c r="T113" s="3">
        <v>4</v>
      </c>
      <c r="U113" s="3" t="s">
        <v>658</v>
      </c>
      <c r="V113" s="3">
        <v>4</v>
      </c>
      <c r="Y113" s="3">
        <v>3</v>
      </c>
      <c r="Z113" s="3">
        <v>2</v>
      </c>
      <c r="AA113" s="3">
        <v>2</v>
      </c>
      <c r="AB113" s="3">
        <v>1</v>
      </c>
      <c r="AC113" s="3">
        <v>4</v>
      </c>
      <c r="AD113" s="3">
        <v>3</v>
      </c>
      <c r="AE113" s="3">
        <v>4</v>
      </c>
      <c r="AF113" s="3">
        <v>4</v>
      </c>
      <c r="AG113" s="3">
        <v>3</v>
      </c>
      <c r="AH113" s="3">
        <v>5</v>
      </c>
      <c r="AI113" s="3">
        <v>5</v>
      </c>
      <c r="AJ113" s="3">
        <v>4</v>
      </c>
      <c r="AK113" s="3">
        <v>4</v>
      </c>
      <c r="AL113" s="3">
        <v>5</v>
      </c>
      <c r="AM113" s="3">
        <v>4</v>
      </c>
      <c r="AN113" s="3" t="s">
        <v>352</v>
      </c>
      <c r="AP113" s="3" t="s">
        <v>427</v>
      </c>
      <c r="AQ113" s="3" t="s">
        <v>439</v>
      </c>
      <c r="AS113" s="3" t="s">
        <v>653</v>
      </c>
      <c r="BD113" s="3" t="s">
        <v>362</v>
      </c>
      <c r="BE113" s="3" t="s">
        <v>362</v>
      </c>
      <c r="BH113" s="3" t="s">
        <v>362</v>
      </c>
      <c r="BI113" s="3" t="s">
        <v>362</v>
      </c>
      <c r="BK113" s="3" t="s">
        <v>352</v>
      </c>
      <c r="CI113" s="3" t="s">
        <v>645</v>
      </c>
      <c r="CJ113" s="3" t="s">
        <v>454</v>
      </c>
      <c r="CK113" s="3" t="s">
        <v>284</v>
      </c>
      <c r="CL113" s="3" t="s">
        <v>362</v>
      </c>
      <c r="CM113" s="3" t="s">
        <v>653</v>
      </c>
      <c r="CN113" s="3" t="s">
        <v>362</v>
      </c>
      <c r="CO113" s="3" t="s">
        <v>439</v>
      </c>
      <c r="CP113" s="3" t="s">
        <v>362</v>
      </c>
      <c r="CQ113" s="3" t="s">
        <v>653</v>
      </c>
      <c r="CR113" s="3" t="s">
        <v>653</v>
      </c>
    </row>
    <row r="114" spans="1:96" ht="12" customHeight="1">
      <c r="A114" s="2">
        <v>40666.412199074075</v>
      </c>
      <c r="E114" s="3">
        <v>5</v>
      </c>
      <c r="F114" s="3">
        <v>5</v>
      </c>
      <c r="G114" s="3">
        <v>5</v>
      </c>
      <c r="H114" s="3">
        <v>4</v>
      </c>
      <c r="I114" s="3">
        <v>3</v>
      </c>
      <c r="J114" s="3">
        <v>1</v>
      </c>
      <c r="K114" s="3">
        <v>1</v>
      </c>
      <c r="L114" s="3">
        <v>1</v>
      </c>
      <c r="M114" s="3">
        <v>4</v>
      </c>
      <c r="N114" s="3">
        <v>5</v>
      </c>
      <c r="O114" s="3">
        <v>5</v>
      </c>
      <c r="P114" s="3">
        <v>4</v>
      </c>
      <c r="Q114" s="3">
        <v>5</v>
      </c>
      <c r="R114" s="3">
        <v>5</v>
      </c>
      <c r="S114" s="3">
        <v>5</v>
      </c>
      <c r="T114" s="3">
        <v>5</v>
      </c>
      <c r="U114" s="3" t="s">
        <v>658</v>
      </c>
      <c r="V114" s="3">
        <v>1</v>
      </c>
      <c r="Y114" s="3">
        <v>4</v>
      </c>
      <c r="Z114" s="3">
        <v>3</v>
      </c>
      <c r="AA114" s="3">
        <v>3</v>
      </c>
      <c r="AB114" s="3">
        <v>2</v>
      </c>
      <c r="AC114" s="3">
        <v>3</v>
      </c>
      <c r="AD114" s="3">
        <v>1</v>
      </c>
      <c r="AE114" s="3">
        <v>4</v>
      </c>
      <c r="AF114" s="3">
        <v>5</v>
      </c>
      <c r="AG114" s="3">
        <v>5</v>
      </c>
      <c r="AH114" s="3">
        <v>4</v>
      </c>
      <c r="AI114" s="3">
        <v>5</v>
      </c>
      <c r="AJ114" s="3">
        <v>5</v>
      </c>
      <c r="AK114" s="3">
        <v>5</v>
      </c>
      <c r="AL114" s="3">
        <v>5</v>
      </c>
      <c r="AM114" s="3">
        <v>5</v>
      </c>
      <c r="AN114" s="3" t="s">
        <v>352</v>
      </c>
      <c r="AP114" s="3" t="s">
        <v>427</v>
      </c>
      <c r="AQ114" s="3" t="s">
        <v>352</v>
      </c>
      <c r="AS114" s="3" t="s">
        <v>362</v>
      </c>
      <c r="BD114" s="3" t="s">
        <v>362</v>
      </c>
      <c r="BE114" s="3" t="s">
        <v>362</v>
      </c>
      <c r="BH114" s="3" t="s">
        <v>427</v>
      </c>
      <c r="BI114" s="3" t="s">
        <v>352</v>
      </c>
      <c r="BK114" s="3" t="s">
        <v>352</v>
      </c>
      <c r="CI114" s="3" t="s">
        <v>181</v>
      </c>
      <c r="CJ114" s="3" t="s">
        <v>361</v>
      </c>
      <c r="CK114" s="3" t="s">
        <v>283</v>
      </c>
      <c r="CL114" s="3" t="s">
        <v>362</v>
      </c>
      <c r="CM114" s="3" t="s">
        <v>427</v>
      </c>
      <c r="CN114" s="3" t="s">
        <v>427</v>
      </c>
      <c r="CO114" s="3" t="s">
        <v>427</v>
      </c>
      <c r="CP114" s="3" t="s">
        <v>362</v>
      </c>
      <c r="CQ114" s="3" t="s">
        <v>427</v>
      </c>
      <c r="CR114" s="3" t="s">
        <v>362</v>
      </c>
    </row>
    <row r="115" spans="1:96" ht="12" customHeight="1">
      <c r="A115" s="2">
        <v>40667.279953703706</v>
      </c>
      <c r="E115" s="3">
        <v>5</v>
      </c>
      <c r="F115" s="3">
        <v>1</v>
      </c>
      <c r="G115" s="3">
        <v>5</v>
      </c>
      <c r="H115" s="3">
        <v>3</v>
      </c>
      <c r="I115" s="3">
        <v>3</v>
      </c>
      <c r="J115" s="3">
        <v>3</v>
      </c>
      <c r="K115" s="3">
        <v>4</v>
      </c>
      <c r="L115" s="3">
        <v>3</v>
      </c>
      <c r="M115" s="3">
        <v>5</v>
      </c>
      <c r="N115" s="3">
        <v>5</v>
      </c>
      <c r="O115" s="3">
        <v>5</v>
      </c>
      <c r="P115" s="3">
        <v>5</v>
      </c>
      <c r="Q115" s="3">
        <v>5</v>
      </c>
      <c r="R115" s="3">
        <v>5</v>
      </c>
      <c r="S115" s="3">
        <v>5</v>
      </c>
      <c r="T115" s="3">
        <v>5</v>
      </c>
      <c r="U115" s="3" t="s">
        <v>658</v>
      </c>
      <c r="V115" s="3">
        <v>1</v>
      </c>
      <c r="Y115" s="3">
        <v>5</v>
      </c>
      <c r="Z115" s="3">
        <v>1</v>
      </c>
      <c r="AA115" s="3">
        <v>2</v>
      </c>
      <c r="AB115" s="3">
        <v>3</v>
      </c>
      <c r="AC115" s="3">
        <v>5</v>
      </c>
      <c r="AD115" s="3">
        <v>4</v>
      </c>
      <c r="AE115" s="3">
        <v>5</v>
      </c>
      <c r="AF115" s="3">
        <v>5</v>
      </c>
      <c r="AG115" s="3">
        <v>5</v>
      </c>
      <c r="AH115" s="3">
        <v>5</v>
      </c>
      <c r="AI115" s="3">
        <v>5</v>
      </c>
      <c r="AJ115" s="3">
        <v>4</v>
      </c>
      <c r="AK115" s="3">
        <v>4</v>
      </c>
      <c r="AL115" s="3">
        <v>5</v>
      </c>
      <c r="AM115" s="3">
        <v>4</v>
      </c>
      <c r="AN115" s="3" t="s">
        <v>352</v>
      </c>
      <c r="AP115" s="3" t="s">
        <v>362</v>
      </c>
      <c r="AQ115" s="3" t="s">
        <v>362</v>
      </c>
      <c r="AS115" s="3" t="s">
        <v>653</v>
      </c>
      <c r="BD115" s="3" t="s">
        <v>362</v>
      </c>
      <c r="BE115" s="3" t="s">
        <v>352</v>
      </c>
      <c r="BH115" s="3" t="s">
        <v>362</v>
      </c>
      <c r="BI115" s="3" t="s">
        <v>362</v>
      </c>
      <c r="BK115" s="3" t="s">
        <v>352</v>
      </c>
      <c r="CI115" s="3" t="s">
        <v>506</v>
      </c>
      <c r="CJ115" s="3" t="s">
        <v>488</v>
      </c>
      <c r="CK115" s="3" t="s">
        <v>436</v>
      </c>
      <c r="CL115" s="3" t="s">
        <v>352</v>
      </c>
      <c r="CM115" s="3" t="s">
        <v>653</v>
      </c>
      <c r="CN115" s="3" t="s">
        <v>427</v>
      </c>
      <c r="CO115" s="3" t="s">
        <v>427</v>
      </c>
      <c r="CP115" s="3" t="s">
        <v>362</v>
      </c>
      <c r="CQ115" s="3" t="s">
        <v>427</v>
      </c>
      <c r="CR115" s="3" t="s">
        <v>352</v>
      </c>
    </row>
    <row r="116" spans="1:96" ht="12" customHeight="1">
      <c r="A116" s="2">
        <v>40663.551435185189</v>
      </c>
      <c r="E116" s="3">
        <v>2</v>
      </c>
      <c r="F116" s="3">
        <v>1</v>
      </c>
      <c r="G116" s="3">
        <v>4</v>
      </c>
      <c r="H116" s="3">
        <v>2</v>
      </c>
      <c r="I116" s="3">
        <v>1</v>
      </c>
      <c r="J116" s="3">
        <v>2</v>
      </c>
      <c r="K116" s="3">
        <v>4</v>
      </c>
      <c r="L116" s="3">
        <v>2</v>
      </c>
      <c r="M116" s="3">
        <v>4</v>
      </c>
      <c r="N116" s="3">
        <v>5</v>
      </c>
      <c r="O116" s="3">
        <v>5</v>
      </c>
      <c r="P116" s="3">
        <v>5</v>
      </c>
      <c r="Q116" s="3">
        <v>5</v>
      </c>
      <c r="R116" s="3">
        <v>5</v>
      </c>
      <c r="S116" s="3">
        <v>5</v>
      </c>
      <c r="T116" s="3">
        <v>5</v>
      </c>
      <c r="U116" s="3" t="s">
        <v>237</v>
      </c>
      <c r="V116" s="3">
        <v>2</v>
      </c>
      <c r="Y116" s="3">
        <v>2</v>
      </c>
      <c r="Z116" s="3">
        <v>2</v>
      </c>
      <c r="AA116" s="3">
        <v>2</v>
      </c>
      <c r="AB116" s="3">
        <v>2</v>
      </c>
      <c r="AC116" s="3">
        <v>2</v>
      </c>
      <c r="AD116" s="3">
        <v>2</v>
      </c>
      <c r="AE116" s="3">
        <v>5</v>
      </c>
      <c r="AF116" s="3">
        <v>5</v>
      </c>
      <c r="AG116" s="3">
        <v>4</v>
      </c>
      <c r="AH116" s="3">
        <v>4</v>
      </c>
      <c r="AI116" s="3">
        <v>4</v>
      </c>
      <c r="AJ116" s="3">
        <v>4</v>
      </c>
      <c r="AK116" s="3">
        <v>5</v>
      </c>
      <c r="AL116" s="3">
        <v>5</v>
      </c>
      <c r="AM116" s="3">
        <v>5</v>
      </c>
      <c r="AN116" s="3" t="s">
        <v>362</v>
      </c>
      <c r="AP116" s="3" t="s">
        <v>362</v>
      </c>
      <c r="AQ116" s="3" t="s">
        <v>352</v>
      </c>
      <c r="AS116" s="3" t="s">
        <v>352</v>
      </c>
      <c r="BD116" s="3" t="s">
        <v>352</v>
      </c>
      <c r="BE116" s="3" t="s">
        <v>352</v>
      </c>
      <c r="BH116" s="3" t="s">
        <v>352</v>
      </c>
      <c r="BI116" s="3" t="s">
        <v>352</v>
      </c>
      <c r="BK116" s="3" t="s">
        <v>352</v>
      </c>
      <c r="CI116" s="3" t="s">
        <v>373</v>
      </c>
      <c r="CJ116" s="3" t="s">
        <v>357</v>
      </c>
      <c r="CK116" s="3" t="s">
        <v>594</v>
      </c>
      <c r="CL116" s="3" t="s">
        <v>352</v>
      </c>
      <c r="CM116" s="3" t="s">
        <v>352</v>
      </c>
      <c r="CN116" s="3" t="s">
        <v>653</v>
      </c>
      <c r="CO116" s="3" t="s">
        <v>439</v>
      </c>
      <c r="CP116" s="3" t="s">
        <v>362</v>
      </c>
      <c r="CQ116" s="3" t="s">
        <v>439</v>
      </c>
      <c r="CR116" s="3" t="s">
        <v>352</v>
      </c>
    </row>
    <row r="117" spans="1:96" ht="12" customHeight="1">
      <c r="A117" s="2">
        <v>40665.375231481477</v>
      </c>
      <c r="E117" s="3">
        <v>2</v>
      </c>
      <c r="F117" s="3">
        <v>4</v>
      </c>
      <c r="G117" s="3">
        <v>5</v>
      </c>
      <c r="H117" s="3">
        <v>1</v>
      </c>
      <c r="I117" s="3">
        <v>2</v>
      </c>
      <c r="J117" s="3">
        <v>1</v>
      </c>
      <c r="K117" s="3">
        <v>4</v>
      </c>
      <c r="L117" s="3">
        <v>2</v>
      </c>
      <c r="M117" s="3">
        <v>5</v>
      </c>
      <c r="N117" s="3">
        <v>5</v>
      </c>
      <c r="O117" s="3">
        <v>5</v>
      </c>
      <c r="P117" s="3">
        <v>5</v>
      </c>
      <c r="Q117" s="3">
        <v>5</v>
      </c>
      <c r="R117" s="3">
        <v>5</v>
      </c>
      <c r="S117" s="3">
        <v>5</v>
      </c>
      <c r="T117" s="3">
        <v>5</v>
      </c>
      <c r="U117" s="3" t="s">
        <v>237</v>
      </c>
      <c r="V117" s="3">
        <v>2</v>
      </c>
      <c r="Y117" s="3">
        <v>1</v>
      </c>
      <c r="Z117" s="3">
        <v>2</v>
      </c>
      <c r="AA117" s="3">
        <v>2</v>
      </c>
      <c r="AB117" s="3">
        <v>3</v>
      </c>
      <c r="AC117" s="3">
        <v>5</v>
      </c>
      <c r="AD117" s="3">
        <v>3</v>
      </c>
      <c r="AE117" s="3">
        <v>5</v>
      </c>
      <c r="AF117" s="3">
        <v>5</v>
      </c>
      <c r="AG117" s="3">
        <v>1</v>
      </c>
      <c r="AH117" s="3">
        <v>4</v>
      </c>
      <c r="AI117" s="3">
        <v>5</v>
      </c>
      <c r="AJ117" s="3">
        <v>3</v>
      </c>
      <c r="AK117" s="3">
        <v>5</v>
      </c>
      <c r="AL117" s="3">
        <v>5</v>
      </c>
      <c r="AM117" s="3">
        <v>5</v>
      </c>
      <c r="AN117" s="3" t="s">
        <v>362</v>
      </c>
      <c r="AP117" s="3" t="s">
        <v>653</v>
      </c>
      <c r="AQ117" s="3" t="s">
        <v>653</v>
      </c>
      <c r="AS117" s="3" t="s">
        <v>362</v>
      </c>
      <c r="BD117" s="3" t="s">
        <v>653</v>
      </c>
      <c r="BE117" s="3" t="s">
        <v>362</v>
      </c>
      <c r="BH117" s="3" t="s">
        <v>653</v>
      </c>
      <c r="BI117" s="3" t="s">
        <v>362</v>
      </c>
      <c r="BK117" s="3" t="s">
        <v>362</v>
      </c>
      <c r="CI117" s="3" t="s">
        <v>287</v>
      </c>
      <c r="CJ117" s="3" t="s">
        <v>207</v>
      </c>
      <c r="CK117" s="3" t="s">
        <v>447</v>
      </c>
      <c r="CL117" s="3" t="s">
        <v>653</v>
      </c>
      <c r="CM117" s="3" t="s">
        <v>362</v>
      </c>
      <c r="CN117" s="3" t="s">
        <v>653</v>
      </c>
      <c r="CO117" s="3" t="s">
        <v>653</v>
      </c>
      <c r="CP117" s="3" t="s">
        <v>362</v>
      </c>
      <c r="CQ117" s="3" t="s">
        <v>439</v>
      </c>
      <c r="CR117" s="3" t="s">
        <v>362</v>
      </c>
    </row>
    <row r="118" spans="1:96" ht="12" customHeight="1">
      <c r="A118" s="2">
        <v>40665.490393518521</v>
      </c>
      <c r="E118" s="3">
        <v>4</v>
      </c>
      <c r="F118" s="3">
        <v>1</v>
      </c>
      <c r="G118" s="3">
        <v>2</v>
      </c>
      <c r="H118" s="3">
        <v>4</v>
      </c>
      <c r="I118" s="3">
        <v>2</v>
      </c>
      <c r="J118" s="3">
        <v>1</v>
      </c>
      <c r="K118" s="3">
        <v>3</v>
      </c>
      <c r="L118" s="3">
        <v>3</v>
      </c>
      <c r="M118" s="3">
        <v>5</v>
      </c>
      <c r="N118" s="3">
        <v>5</v>
      </c>
      <c r="O118" s="3">
        <v>4</v>
      </c>
      <c r="P118" s="3">
        <v>4</v>
      </c>
      <c r="Q118" s="3">
        <v>5</v>
      </c>
      <c r="R118" s="3">
        <v>4</v>
      </c>
      <c r="S118" s="3">
        <v>4</v>
      </c>
      <c r="T118" s="3">
        <v>3</v>
      </c>
      <c r="U118" s="3" t="s">
        <v>237</v>
      </c>
      <c r="V118" s="3">
        <v>2</v>
      </c>
      <c r="Y118" s="3">
        <v>3</v>
      </c>
      <c r="Z118" s="3">
        <v>4</v>
      </c>
      <c r="AA118" s="3">
        <v>2</v>
      </c>
      <c r="AB118" s="3">
        <v>2</v>
      </c>
      <c r="AC118" s="3">
        <v>4</v>
      </c>
      <c r="AD118" s="3">
        <v>4</v>
      </c>
      <c r="AE118" s="3">
        <v>5</v>
      </c>
      <c r="AF118" s="3">
        <v>3</v>
      </c>
      <c r="AG118" s="3">
        <v>2</v>
      </c>
      <c r="AH118" s="3">
        <v>3</v>
      </c>
      <c r="AI118" s="3">
        <v>5</v>
      </c>
      <c r="AJ118" s="3">
        <v>2</v>
      </c>
      <c r="AK118" s="3">
        <v>3</v>
      </c>
      <c r="AL118" s="3">
        <v>4</v>
      </c>
      <c r="AM118" s="3">
        <v>3</v>
      </c>
      <c r="AN118" s="3" t="s">
        <v>653</v>
      </c>
      <c r="AP118" s="3" t="s">
        <v>427</v>
      </c>
      <c r="AQ118" s="3" t="s">
        <v>427</v>
      </c>
      <c r="AS118" s="3" t="s">
        <v>653</v>
      </c>
      <c r="BD118" s="3" t="s">
        <v>653</v>
      </c>
      <c r="BE118" s="3" t="s">
        <v>653</v>
      </c>
      <c r="BH118" s="3" t="s">
        <v>427</v>
      </c>
      <c r="BI118" s="3" t="s">
        <v>427</v>
      </c>
      <c r="BK118" s="3" t="s">
        <v>362</v>
      </c>
      <c r="CI118" s="3" t="s">
        <v>177</v>
      </c>
      <c r="CJ118" s="3" t="s">
        <v>248</v>
      </c>
      <c r="CK118" s="3" t="s">
        <v>607</v>
      </c>
      <c r="CL118" s="3" t="s">
        <v>427</v>
      </c>
      <c r="CM118" s="3" t="s">
        <v>427</v>
      </c>
      <c r="CN118" s="3" t="s">
        <v>427</v>
      </c>
      <c r="CO118" s="3" t="s">
        <v>427</v>
      </c>
      <c r="CP118" s="3" t="s">
        <v>427</v>
      </c>
      <c r="CQ118" s="3" t="s">
        <v>427</v>
      </c>
      <c r="CR118" s="3" t="s">
        <v>653</v>
      </c>
    </row>
    <row r="119" spans="1:96" ht="12" customHeight="1">
      <c r="A119" s="2">
        <v>40665.543946759259</v>
      </c>
      <c r="E119" s="3">
        <v>5</v>
      </c>
      <c r="F119" s="3">
        <v>3</v>
      </c>
      <c r="G119" s="3">
        <v>5</v>
      </c>
      <c r="H119" s="3">
        <v>5</v>
      </c>
      <c r="I119" s="3">
        <v>2</v>
      </c>
      <c r="J119" s="3">
        <v>1</v>
      </c>
      <c r="K119" s="3">
        <v>3</v>
      </c>
      <c r="L119" s="3">
        <v>2</v>
      </c>
      <c r="M119" s="3">
        <v>3</v>
      </c>
      <c r="N119" s="3">
        <v>3</v>
      </c>
      <c r="O119" s="3">
        <v>4</v>
      </c>
      <c r="P119" s="3">
        <v>4</v>
      </c>
      <c r="Q119" s="3">
        <v>5</v>
      </c>
      <c r="R119" s="3">
        <v>5</v>
      </c>
      <c r="S119" s="3">
        <v>5</v>
      </c>
      <c r="T119" s="3">
        <v>3</v>
      </c>
      <c r="U119" s="3" t="s">
        <v>237</v>
      </c>
      <c r="V119" s="3">
        <v>4</v>
      </c>
      <c r="Y119" s="3">
        <v>4</v>
      </c>
      <c r="Z119" s="3">
        <v>4</v>
      </c>
      <c r="AA119" s="3">
        <v>3</v>
      </c>
      <c r="AB119" s="3">
        <v>4</v>
      </c>
      <c r="AC119" s="3">
        <v>4</v>
      </c>
      <c r="AD119" s="3">
        <v>1</v>
      </c>
      <c r="AE119" s="3">
        <v>3</v>
      </c>
      <c r="AF119" s="3">
        <v>3</v>
      </c>
      <c r="AG119" s="3">
        <v>5</v>
      </c>
      <c r="AH119" s="3">
        <v>3</v>
      </c>
      <c r="AI119" s="3">
        <v>3</v>
      </c>
      <c r="AJ119" s="3">
        <v>4</v>
      </c>
      <c r="AK119" s="3">
        <v>5</v>
      </c>
      <c r="AL119" s="3">
        <v>5</v>
      </c>
      <c r="AM119" s="3">
        <v>5</v>
      </c>
      <c r="AN119" s="3" t="s">
        <v>352</v>
      </c>
      <c r="AP119" s="3" t="s">
        <v>427</v>
      </c>
      <c r="AQ119" s="3" t="s">
        <v>427</v>
      </c>
      <c r="AS119" s="3" t="s">
        <v>653</v>
      </c>
      <c r="BD119" s="3" t="s">
        <v>439</v>
      </c>
      <c r="BE119" s="3" t="s">
        <v>352</v>
      </c>
      <c r="BH119" s="3" t="s">
        <v>427</v>
      </c>
      <c r="BI119" s="3" t="s">
        <v>427</v>
      </c>
      <c r="BK119" s="3" t="s">
        <v>362</v>
      </c>
      <c r="CI119" s="3" t="s">
        <v>31</v>
      </c>
      <c r="CJ119" s="3" t="s">
        <v>322</v>
      </c>
      <c r="CK119" s="3" t="s">
        <v>581</v>
      </c>
      <c r="CL119" s="3" t="s">
        <v>427</v>
      </c>
      <c r="CM119" s="3" t="s">
        <v>427</v>
      </c>
      <c r="CN119" s="3" t="s">
        <v>427</v>
      </c>
      <c r="CO119" s="3" t="s">
        <v>427</v>
      </c>
      <c r="CP119" s="3" t="s">
        <v>427</v>
      </c>
      <c r="CQ119" s="3" t="s">
        <v>439</v>
      </c>
      <c r="CR119" s="3" t="s">
        <v>427</v>
      </c>
    </row>
    <row r="120" spans="1:96" ht="12" customHeight="1">
      <c r="A120" s="2">
        <v>40665.544409722221</v>
      </c>
      <c r="E120" s="3">
        <v>5</v>
      </c>
      <c r="F120" s="3">
        <v>4</v>
      </c>
      <c r="G120" s="3">
        <v>5</v>
      </c>
      <c r="H120" s="3">
        <v>2</v>
      </c>
      <c r="I120" s="3">
        <v>2</v>
      </c>
      <c r="J120" s="3">
        <v>1</v>
      </c>
      <c r="K120" s="3">
        <v>1</v>
      </c>
      <c r="L120" s="3">
        <v>1</v>
      </c>
      <c r="M120" s="3">
        <v>5</v>
      </c>
      <c r="N120" s="3">
        <v>5</v>
      </c>
      <c r="O120" s="3">
        <v>5</v>
      </c>
      <c r="P120" s="3">
        <v>4</v>
      </c>
      <c r="Q120" s="3">
        <v>5</v>
      </c>
      <c r="R120" s="3">
        <v>5</v>
      </c>
      <c r="S120" s="3">
        <v>5</v>
      </c>
      <c r="T120" s="3">
        <v>3</v>
      </c>
      <c r="U120" s="3" t="s">
        <v>237</v>
      </c>
      <c r="V120" s="3">
        <v>3</v>
      </c>
      <c r="Y120" s="3">
        <v>4</v>
      </c>
      <c r="Z120" s="3">
        <v>4</v>
      </c>
      <c r="AA120" s="3">
        <v>3</v>
      </c>
      <c r="AB120" s="3">
        <v>2</v>
      </c>
      <c r="AC120" s="3">
        <v>5</v>
      </c>
      <c r="AD120" s="3">
        <v>2</v>
      </c>
      <c r="AE120" s="3">
        <v>5</v>
      </c>
      <c r="AF120" s="3">
        <v>3</v>
      </c>
      <c r="AG120" s="3">
        <v>1</v>
      </c>
      <c r="AH120" s="3">
        <v>5</v>
      </c>
      <c r="AI120" s="3">
        <v>2</v>
      </c>
      <c r="AJ120" s="3">
        <v>2</v>
      </c>
      <c r="AK120" s="3">
        <v>2</v>
      </c>
      <c r="AL120" s="3">
        <v>3</v>
      </c>
      <c r="AM120" s="3">
        <v>3</v>
      </c>
      <c r="AN120" s="3" t="s">
        <v>352</v>
      </c>
      <c r="AP120" s="3" t="s">
        <v>427</v>
      </c>
      <c r="AQ120" s="3" t="s">
        <v>439</v>
      </c>
      <c r="AS120" s="3" t="s">
        <v>653</v>
      </c>
      <c r="BD120" s="3" t="s">
        <v>352</v>
      </c>
      <c r="BE120" s="3" t="s">
        <v>352</v>
      </c>
      <c r="BH120" s="3" t="s">
        <v>653</v>
      </c>
      <c r="BI120" s="3" t="s">
        <v>362</v>
      </c>
      <c r="BK120" s="3" t="s">
        <v>362</v>
      </c>
      <c r="CI120" s="3" t="s">
        <v>395</v>
      </c>
      <c r="CJ120" s="3" t="s">
        <v>616</v>
      </c>
      <c r="CK120" s="3" t="s">
        <v>259</v>
      </c>
      <c r="CL120" s="3" t="s">
        <v>362</v>
      </c>
      <c r="CM120" s="3" t="s">
        <v>362</v>
      </c>
      <c r="CN120" s="3" t="s">
        <v>653</v>
      </c>
      <c r="CO120" s="3" t="s">
        <v>439</v>
      </c>
      <c r="CP120" s="3" t="s">
        <v>352</v>
      </c>
      <c r="CQ120" s="3" t="s">
        <v>439</v>
      </c>
      <c r="CR120" s="3" t="s">
        <v>362</v>
      </c>
    </row>
    <row r="121" spans="1:96" ht="12" customHeight="1">
      <c r="A121" s="2">
        <v>40665.544548611113</v>
      </c>
      <c r="E121" s="3">
        <v>5</v>
      </c>
      <c r="F121" s="3">
        <v>2</v>
      </c>
      <c r="G121" s="3">
        <v>5</v>
      </c>
      <c r="H121" s="3">
        <v>5</v>
      </c>
      <c r="I121" s="3">
        <v>3</v>
      </c>
      <c r="J121" s="3">
        <v>1</v>
      </c>
      <c r="K121" s="3">
        <v>2</v>
      </c>
      <c r="L121" s="3">
        <v>3</v>
      </c>
      <c r="M121" s="3">
        <v>4</v>
      </c>
      <c r="N121" s="3">
        <v>5</v>
      </c>
      <c r="O121" s="3">
        <v>5</v>
      </c>
      <c r="P121" s="3">
        <v>4</v>
      </c>
      <c r="Q121" s="3">
        <v>5</v>
      </c>
      <c r="R121" s="3">
        <v>5</v>
      </c>
      <c r="S121" s="3">
        <v>4</v>
      </c>
      <c r="T121" s="3">
        <v>4</v>
      </c>
      <c r="U121" s="3" t="s">
        <v>237</v>
      </c>
      <c r="V121" s="3">
        <v>3</v>
      </c>
      <c r="Y121" s="3">
        <v>4</v>
      </c>
      <c r="Z121" s="3">
        <v>4</v>
      </c>
      <c r="AA121" s="3">
        <v>4</v>
      </c>
      <c r="AB121" s="3">
        <v>2</v>
      </c>
      <c r="AC121" s="3">
        <v>5</v>
      </c>
      <c r="AD121" s="3">
        <v>3</v>
      </c>
      <c r="AE121" s="3">
        <v>5</v>
      </c>
      <c r="AF121" s="3">
        <v>3</v>
      </c>
      <c r="AG121" s="3">
        <v>4</v>
      </c>
      <c r="AH121" s="3">
        <v>4</v>
      </c>
      <c r="AI121" s="3">
        <v>4</v>
      </c>
      <c r="AJ121" s="3">
        <v>2</v>
      </c>
      <c r="AK121" s="3">
        <v>2</v>
      </c>
      <c r="AL121" s="3">
        <v>4</v>
      </c>
      <c r="AM121" s="3">
        <v>4</v>
      </c>
      <c r="AN121" s="3" t="s">
        <v>653</v>
      </c>
      <c r="AP121" s="3" t="s">
        <v>653</v>
      </c>
      <c r="AQ121" s="3" t="s">
        <v>439</v>
      </c>
      <c r="AS121" s="3" t="s">
        <v>653</v>
      </c>
      <c r="BD121" s="3" t="s">
        <v>362</v>
      </c>
      <c r="BE121" s="3" t="s">
        <v>362</v>
      </c>
      <c r="BH121" s="3" t="s">
        <v>653</v>
      </c>
      <c r="BI121" s="3" t="s">
        <v>427</v>
      </c>
      <c r="BK121" s="3" t="s">
        <v>653</v>
      </c>
      <c r="CI121" s="3" t="s">
        <v>382</v>
      </c>
      <c r="CJ121" s="3" t="s">
        <v>503</v>
      </c>
      <c r="CK121" s="3" t="s">
        <v>486</v>
      </c>
      <c r="CL121" s="3" t="s">
        <v>653</v>
      </c>
      <c r="CM121" s="3" t="s">
        <v>427</v>
      </c>
      <c r="CN121" s="3" t="s">
        <v>653</v>
      </c>
      <c r="CO121" s="3" t="s">
        <v>427</v>
      </c>
      <c r="CP121" s="3" t="s">
        <v>653</v>
      </c>
      <c r="CQ121" s="3" t="s">
        <v>439</v>
      </c>
      <c r="CR121" s="3" t="s">
        <v>439</v>
      </c>
    </row>
    <row r="122" spans="1:96" ht="12" customHeight="1">
      <c r="A122" s="2">
        <v>40665.545277777775</v>
      </c>
      <c r="E122" s="3">
        <v>3</v>
      </c>
      <c r="F122" s="3">
        <v>2</v>
      </c>
      <c r="G122" s="3">
        <v>4</v>
      </c>
      <c r="H122" s="3">
        <v>4</v>
      </c>
      <c r="I122" s="3">
        <v>2</v>
      </c>
      <c r="J122" s="3">
        <v>2</v>
      </c>
      <c r="K122" s="3">
        <v>3</v>
      </c>
      <c r="L122" s="3">
        <v>2</v>
      </c>
      <c r="M122" s="3">
        <v>4</v>
      </c>
      <c r="N122" s="3">
        <v>4</v>
      </c>
      <c r="O122" s="3">
        <v>4</v>
      </c>
      <c r="P122" s="3">
        <v>3</v>
      </c>
      <c r="Q122" s="3">
        <v>4</v>
      </c>
      <c r="R122" s="3">
        <v>4</v>
      </c>
      <c r="S122" s="3">
        <v>5</v>
      </c>
      <c r="T122" s="3">
        <v>4</v>
      </c>
      <c r="U122" s="3" t="s">
        <v>237</v>
      </c>
      <c r="V122" s="3">
        <v>3</v>
      </c>
      <c r="Y122" s="3">
        <v>4</v>
      </c>
      <c r="Z122" s="3">
        <v>2</v>
      </c>
      <c r="AA122" s="3">
        <v>4</v>
      </c>
      <c r="AB122" s="3">
        <v>2</v>
      </c>
      <c r="AC122" s="3">
        <v>4</v>
      </c>
      <c r="AD122" s="3">
        <v>4</v>
      </c>
      <c r="AE122" s="3">
        <v>4</v>
      </c>
      <c r="AF122" s="3">
        <v>3</v>
      </c>
      <c r="AG122" s="3">
        <v>2</v>
      </c>
      <c r="AH122" s="3">
        <v>4</v>
      </c>
      <c r="AI122" s="3">
        <v>4</v>
      </c>
      <c r="AJ122" s="3">
        <v>2</v>
      </c>
      <c r="AK122" s="3">
        <v>5</v>
      </c>
      <c r="AL122" s="3">
        <v>4</v>
      </c>
      <c r="AM122" s="3">
        <v>4</v>
      </c>
      <c r="AN122" s="3" t="s">
        <v>352</v>
      </c>
      <c r="AP122" s="3" t="s">
        <v>427</v>
      </c>
      <c r="AQ122" s="3" t="s">
        <v>427</v>
      </c>
      <c r="AS122" s="3" t="s">
        <v>653</v>
      </c>
      <c r="BD122" s="3" t="s">
        <v>653</v>
      </c>
      <c r="BE122" s="3" t="s">
        <v>362</v>
      </c>
      <c r="BH122" s="3" t="s">
        <v>427</v>
      </c>
      <c r="BI122" s="3" t="s">
        <v>653</v>
      </c>
      <c r="BK122" s="3" t="s">
        <v>362</v>
      </c>
      <c r="CI122" s="3" t="s">
        <v>482</v>
      </c>
      <c r="CJ122" s="3" t="s">
        <v>316</v>
      </c>
      <c r="CK122" s="3" t="s">
        <v>128</v>
      </c>
      <c r="CL122" s="3" t="s">
        <v>427</v>
      </c>
      <c r="CM122" s="3" t="s">
        <v>427</v>
      </c>
      <c r="CN122" s="3" t="s">
        <v>427</v>
      </c>
      <c r="CO122" s="3" t="s">
        <v>427</v>
      </c>
      <c r="CP122" s="3" t="s">
        <v>362</v>
      </c>
      <c r="CQ122" s="3" t="s">
        <v>362</v>
      </c>
      <c r="CR122" s="3" t="s">
        <v>362</v>
      </c>
    </row>
    <row r="123" spans="1:96" ht="12" customHeight="1">
      <c r="A123" s="2">
        <v>40665.54546296296</v>
      </c>
      <c r="E123" s="3">
        <v>4</v>
      </c>
      <c r="F123" s="3">
        <v>3</v>
      </c>
      <c r="G123" s="3">
        <v>5</v>
      </c>
      <c r="H123" s="3">
        <v>5</v>
      </c>
      <c r="I123" s="3">
        <v>3</v>
      </c>
      <c r="J123" s="3">
        <v>1</v>
      </c>
      <c r="K123" s="3">
        <v>1</v>
      </c>
      <c r="L123" s="3">
        <v>3</v>
      </c>
      <c r="M123" s="3">
        <v>5</v>
      </c>
      <c r="N123" s="3">
        <v>5</v>
      </c>
      <c r="O123" s="3">
        <v>4</v>
      </c>
      <c r="P123" s="3">
        <v>5</v>
      </c>
      <c r="Q123" s="3">
        <v>5</v>
      </c>
      <c r="R123" s="3">
        <v>4</v>
      </c>
      <c r="S123" s="3">
        <v>5</v>
      </c>
      <c r="T123" s="3">
        <v>5</v>
      </c>
      <c r="U123" s="3" t="s">
        <v>237</v>
      </c>
      <c r="V123" s="3">
        <v>3</v>
      </c>
      <c r="Y123" s="3">
        <v>3</v>
      </c>
      <c r="Z123" s="3">
        <v>2</v>
      </c>
      <c r="AA123" s="3">
        <v>4</v>
      </c>
      <c r="AB123" s="3">
        <v>3</v>
      </c>
      <c r="AC123" s="3">
        <v>4</v>
      </c>
      <c r="AD123" s="3">
        <v>3</v>
      </c>
      <c r="AE123" s="3">
        <v>5</v>
      </c>
      <c r="AF123" s="3">
        <v>4</v>
      </c>
      <c r="AG123" s="3">
        <v>2</v>
      </c>
      <c r="AH123" s="3">
        <v>4</v>
      </c>
      <c r="AI123" s="3">
        <v>4</v>
      </c>
      <c r="AJ123" s="3">
        <v>4</v>
      </c>
      <c r="AK123" s="3">
        <v>4</v>
      </c>
      <c r="AL123" s="3">
        <v>5</v>
      </c>
      <c r="AM123" s="3">
        <v>5</v>
      </c>
      <c r="AN123" s="3" t="s">
        <v>352</v>
      </c>
      <c r="AP123" s="3" t="s">
        <v>362</v>
      </c>
      <c r="AQ123" s="3" t="s">
        <v>362</v>
      </c>
      <c r="AS123" s="3" t="s">
        <v>653</v>
      </c>
      <c r="BD123" s="3" t="s">
        <v>653</v>
      </c>
      <c r="BE123" s="3" t="s">
        <v>362</v>
      </c>
      <c r="BH123" s="3" t="s">
        <v>653</v>
      </c>
      <c r="BI123" s="3" t="s">
        <v>653</v>
      </c>
      <c r="BK123" s="3" t="s">
        <v>653</v>
      </c>
      <c r="CI123" s="3" t="s">
        <v>5</v>
      </c>
      <c r="CJ123" s="3" t="s">
        <v>483</v>
      </c>
      <c r="CK123" s="3" t="s">
        <v>27</v>
      </c>
      <c r="CL123" s="3" t="s">
        <v>362</v>
      </c>
      <c r="CM123" s="3" t="s">
        <v>653</v>
      </c>
      <c r="CN123" s="3" t="s">
        <v>352</v>
      </c>
      <c r="CO123" s="3" t="s">
        <v>439</v>
      </c>
      <c r="CP123" s="3" t="s">
        <v>362</v>
      </c>
      <c r="CQ123" s="3" t="s">
        <v>427</v>
      </c>
      <c r="CR123" s="3" t="s">
        <v>653</v>
      </c>
    </row>
    <row r="124" spans="1:96" ht="12" customHeight="1">
      <c r="A124" s="2">
        <v>40665.545543981483</v>
      </c>
      <c r="E124" s="3">
        <v>5</v>
      </c>
      <c r="F124" s="3">
        <v>1</v>
      </c>
      <c r="G124" s="3">
        <v>4</v>
      </c>
      <c r="H124" s="3">
        <v>1</v>
      </c>
      <c r="I124" s="3">
        <v>3</v>
      </c>
      <c r="J124" s="3">
        <v>1</v>
      </c>
      <c r="K124" s="3">
        <v>1</v>
      </c>
      <c r="L124" s="3">
        <v>4</v>
      </c>
      <c r="M124" s="3">
        <v>5</v>
      </c>
      <c r="N124" s="3">
        <v>5</v>
      </c>
      <c r="O124" s="3">
        <v>4</v>
      </c>
      <c r="P124" s="3">
        <v>4</v>
      </c>
      <c r="Q124" s="3">
        <v>4</v>
      </c>
      <c r="R124" s="3">
        <v>5</v>
      </c>
      <c r="S124" s="3">
        <v>5</v>
      </c>
      <c r="T124" s="3">
        <v>4</v>
      </c>
      <c r="U124" s="3" t="s">
        <v>237</v>
      </c>
      <c r="V124" s="3">
        <v>3</v>
      </c>
      <c r="Y124" s="3">
        <v>3</v>
      </c>
      <c r="Z124" s="3">
        <v>4</v>
      </c>
      <c r="AA124" s="3">
        <v>4</v>
      </c>
      <c r="AB124" s="3">
        <v>2</v>
      </c>
      <c r="AC124" s="3">
        <v>4</v>
      </c>
      <c r="AD124" s="3">
        <v>2</v>
      </c>
      <c r="AE124" s="3">
        <v>4</v>
      </c>
      <c r="AF124" s="3">
        <v>4</v>
      </c>
      <c r="AG124" s="3">
        <v>5</v>
      </c>
      <c r="AH124" s="3">
        <v>2</v>
      </c>
      <c r="AI124" s="3">
        <v>2</v>
      </c>
      <c r="AJ124" s="3">
        <v>1</v>
      </c>
      <c r="AK124" s="3">
        <v>4</v>
      </c>
      <c r="AL124" s="3">
        <v>4</v>
      </c>
      <c r="AM124" s="3">
        <v>3</v>
      </c>
      <c r="AN124" s="3" t="s">
        <v>352</v>
      </c>
      <c r="AP124" s="3" t="s">
        <v>362</v>
      </c>
      <c r="AQ124" s="3" t="s">
        <v>439</v>
      </c>
      <c r="AS124" s="3" t="s">
        <v>427</v>
      </c>
      <c r="BD124" s="3" t="s">
        <v>427</v>
      </c>
      <c r="BE124" s="3" t="s">
        <v>653</v>
      </c>
      <c r="BH124" s="3" t="s">
        <v>427</v>
      </c>
      <c r="BI124" s="3" t="s">
        <v>653</v>
      </c>
      <c r="BK124" s="3" t="s">
        <v>427</v>
      </c>
      <c r="CI124" s="3" t="s">
        <v>71</v>
      </c>
      <c r="CJ124" s="3" t="s">
        <v>364</v>
      </c>
      <c r="CK124" s="3" t="s">
        <v>394</v>
      </c>
      <c r="CL124" s="3" t="s">
        <v>427</v>
      </c>
      <c r="CM124" s="3" t="s">
        <v>427</v>
      </c>
      <c r="CN124" s="3" t="s">
        <v>653</v>
      </c>
      <c r="CO124" s="3" t="s">
        <v>427</v>
      </c>
      <c r="CP124" s="3" t="s">
        <v>653</v>
      </c>
      <c r="CQ124" s="3" t="s">
        <v>439</v>
      </c>
      <c r="CR124" s="3" t="s">
        <v>427</v>
      </c>
    </row>
    <row r="125" spans="1:96" ht="12" customHeight="1">
      <c r="A125" s="2">
        <v>40665.545648148152</v>
      </c>
      <c r="E125" s="3">
        <v>4</v>
      </c>
      <c r="F125" s="3">
        <v>4</v>
      </c>
      <c r="G125" s="3">
        <v>4</v>
      </c>
      <c r="H125" s="3">
        <v>5</v>
      </c>
      <c r="I125" s="3">
        <v>5</v>
      </c>
      <c r="J125" s="3">
        <v>4</v>
      </c>
      <c r="K125" s="3">
        <v>4</v>
      </c>
      <c r="L125" s="3">
        <v>5</v>
      </c>
      <c r="M125" s="3">
        <v>5</v>
      </c>
      <c r="N125" s="3">
        <v>4</v>
      </c>
      <c r="O125" s="3">
        <v>4</v>
      </c>
      <c r="P125" s="3">
        <v>2</v>
      </c>
      <c r="Q125" s="3">
        <v>5</v>
      </c>
      <c r="R125" s="3">
        <v>3</v>
      </c>
      <c r="S125" s="3">
        <v>4</v>
      </c>
      <c r="T125" s="3">
        <v>2</v>
      </c>
      <c r="U125" s="3" t="s">
        <v>237</v>
      </c>
      <c r="V125" s="3">
        <v>3</v>
      </c>
      <c r="Y125" s="3">
        <v>3</v>
      </c>
      <c r="Z125" s="3">
        <v>3</v>
      </c>
      <c r="AA125" s="3">
        <v>4</v>
      </c>
      <c r="AB125" s="3">
        <v>4</v>
      </c>
      <c r="AC125" s="3">
        <v>3</v>
      </c>
      <c r="AD125" s="3">
        <v>5</v>
      </c>
      <c r="AE125" s="3">
        <v>3</v>
      </c>
      <c r="AF125" s="3">
        <v>2</v>
      </c>
      <c r="AG125" s="3">
        <v>4</v>
      </c>
      <c r="AH125" s="3">
        <v>3</v>
      </c>
      <c r="AI125" s="3">
        <v>4</v>
      </c>
      <c r="AJ125" s="3">
        <v>3</v>
      </c>
      <c r="AK125" s="3">
        <v>4</v>
      </c>
      <c r="AL125" s="3">
        <v>4</v>
      </c>
      <c r="AM125" s="3">
        <v>3</v>
      </c>
      <c r="AN125" s="3" t="s">
        <v>427</v>
      </c>
      <c r="AP125" s="3" t="s">
        <v>427</v>
      </c>
      <c r="AQ125" s="3" t="s">
        <v>427</v>
      </c>
      <c r="AS125" s="3" t="s">
        <v>427</v>
      </c>
      <c r="BD125" s="3" t="s">
        <v>427</v>
      </c>
      <c r="BE125" s="3" t="s">
        <v>362</v>
      </c>
      <c r="BH125" s="3" t="s">
        <v>427</v>
      </c>
      <c r="BI125" s="3" t="s">
        <v>427</v>
      </c>
      <c r="BK125" s="3" t="s">
        <v>427</v>
      </c>
      <c r="CI125" s="3" t="s">
        <v>109</v>
      </c>
      <c r="CJ125" s="3" t="s">
        <v>534</v>
      </c>
      <c r="CK125" s="3" t="s">
        <v>487</v>
      </c>
      <c r="CL125" s="3" t="s">
        <v>427</v>
      </c>
      <c r="CM125" s="3" t="s">
        <v>427</v>
      </c>
      <c r="CN125" s="3" t="s">
        <v>427</v>
      </c>
      <c r="CO125" s="3" t="s">
        <v>653</v>
      </c>
      <c r="CP125" s="3" t="s">
        <v>653</v>
      </c>
      <c r="CQ125" s="3" t="s">
        <v>427</v>
      </c>
      <c r="CR125" s="3" t="s">
        <v>653</v>
      </c>
    </row>
    <row r="126" spans="1:96" ht="12" customHeight="1">
      <c r="A126" s="2">
        <v>40665.545844907407</v>
      </c>
      <c r="E126" s="3">
        <v>5</v>
      </c>
      <c r="F126" s="3">
        <v>5</v>
      </c>
      <c r="G126" s="3">
        <v>5</v>
      </c>
      <c r="H126" s="3">
        <v>5</v>
      </c>
      <c r="I126" s="3">
        <v>3</v>
      </c>
      <c r="J126" s="3">
        <v>1</v>
      </c>
      <c r="K126" s="3">
        <v>3</v>
      </c>
      <c r="L126" s="3">
        <v>3</v>
      </c>
      <c r="M126" s="3">
        <v>5</v>
      </c>
      <c r="N126" s="3">
        <v>5</v>
      </c>
      <c r="O126" s="3">
        <v>4</v>
      </c>
      <c r="P126" s="3">
        <v>3</v>
      </c>
      <c r="Q126" s="3">
        <v>5</v>
      </c>
      <c r="R126" s="3">
        <v>5</v>
      </c>
      <c r="S126" s="3">
        <v>5</v>
      </c>
      <c r="T126" s="3">
        <v>5</v>
      </c>
      <c r="U126" s="3" t="s">
        <v>237</v>
      </c>
      <c r="V126" s="3">
        <v>1</v>
      </c>
      <c r="Y126" s="3">
        <v>4</v>
      </c>
      <c r="Z126" s="3">
        <v>2</v>
      </c>
      <c r="AA126" s="3">
        <v>2</v>
      </c>
      <c r="AB126" s="3">
        <v>2</v>
      </c>
      <c r="AC126" s="3">
        <v>1</v>
      </c>
      <c r="AD126" s="3">
        <v>2</v>
      </c>
      <c r="AE126" s="3">
        <v>4</v>
      </c>
      <c r="AF126" s="3">
        <v>4</v>
      </c>
      <c r="AG126" s="3">
        <v>3</v>
      </c>
      <c r="AH126" s="3">
        <v>4</v>
      </c>
      <c r="AI126" s="3">
        <v>5</v>
      </c>
      <c r="AJ126" s="3">
        <v>3</v>
      </c>
      <c r="AK126" s="3">
        <v>5</v>
      </c>
      <c r="AL126" s="3">
        <v>4</v>
      </c>
      <c r="AM126" s="3">
        <v>4</v>
      </c>
      <c r="AN126" s="3" t="s">
        <v>653</v>
      </c>
      <c r="AP126" s="3" t="s">
        <v>362</v>
      </c>
      <c r="AQ126" s="3" t="s">
        <v>427</v>
      </c>
      <c r="AS126" s="3" t="s">
        <v>653</v>
      </c>
      <c r="BD126" s="3" t="s">
        <v>653</v>
      </c>
      <c r="BE126" s="3" t="s">
        <v>362</v>
      </c>
      <c r="BH126" s="3" t="s">
        <v>653</v>
      </c>
      <c r="BI126" s="3" t="s">
        <v>427</v>
      </c>
      <c r="BK126" s="3" t="s">
        <v>352</v>
      </c>
      <c r="CI126" s="3" t="s">
        <v>78</v>
      </c>
      <c r="CJ126" s="3" t="s">
        <v>350</v>
      </c>
      <c r="CK126" s="3" t="s">
        <v>156</v>
      </c>
      <c r="CL126" s="3" t="s">
        <v>653</v>
      </c>
      <c r="CM126" s="3" t="s">
        <v>427</v>
      </c>
      <c r="CN126" s="3" t="s">
        <v>653</v>
      </c>
      <c r="CO126" s="3" t="s">
        <v>427</v>
      </c>
      <c r="CP126" s="3" t="s">
        <v>653</v>
      </c>
      <c r="CQ126" s="3" t="s">
        <v>427</v>
      </c>
      <c r="CR126" s="3" t="s">
        <v>653</v>
      </c>
    </row>
    <row r="127" spans="1:96" ht="12" customHeight="1">
      <c r="A127" s="2">
        <v>40665.546018518522</v>
      </c>
      <c r="E127" s="3">
        <v>3</v>
      </c>
      <c r="F127" s="3">
        <v>1</v>
      </c>
      <c r="G127" s="3">
        <v>4</v>
      </c>
      <c r="H127" s="3">
        <v>5</v>
      </c>
      <c r="I127" s="3">
        <v>4</v>
      </c>
      <c r="J127" s="3">
        <v>3</v>
      </c>
      <c r="K127" s="3">
        <v>3</v>
      </c>
      <c r="L127" s="3">
        <v>4</v>
      </c>
      <c r="M127" s="3">
        <v>4</v>
      </c>
      <c r="N127" s="3">
        <v>3</v>
      </c>
      <c r="O127" s="3">
        <v>5</v>
      </c>
      <c r="P127" s="3">
        <v>3</v>
      </c>
      <c r="Q127" s="3">
        <v>5</v>
      </c>
      <c r="R127" s="3">
        <v>4</v>
      </c>
      <c r="S127" s="3">
        <v>4</v>
      </c>
      <c r="T127" s="3">
        <v>5</v>
      </c>
      <c r="U127" s="3" t="s">
        <v>237</v>
      </c>
      <c r="V127" s="3">
        <v>4</v>
      </c>
      <c r="Y127" s="3">
        <v>3</v>
      </c>
      <c r="Z127" s="3">
        <v>2</v>
      </c>
      <c r="AA127" s="3">
        <v>4</v>
      </c>
      <c r="AB127" s="3">
        <v>1</v>
      </c>
      <c r="AC127" s="3">
        <v>5</v>
      </c>
      <c r="AD127" s="3">
        <v>3</v>
      </c>
      <c r="AE127" s="3">
        <v>5</v>
      </c>
      <c r="AF127" s="3">
        <v>3</v>
      </c>
      <c r="AG127" s="3">
        <v>2</v>
      </c>
      <c r="AH127" s="3">
        <v>3</v>
      </c>
      <c r="AI127" s="3">
        <v>4</v>
      </c>
      <c r="AJ127" s="3">
        <v>3</v>
      </c>
      <c r="AK127" s="3">
        <v>5</v>
      </c>
      <c r="AL127" s="3">
        <v>5</v>
      </c>
      <c r="AM127" s="3">
        <v>4</v>
      </c>
      <c r="AN127" s="3" t="s">
        <v>653</v>
      </c>
      <c r="AP127" s="3" t="s">
        <v>427</v>
      </c>
      <c r="AQ127" s="3" t="s">
        <v>439</v>
      </c>
      <c r="AS127" s="3" t="s">
        <v>439</v>
      </c>
      <c r="BD127" s="3" t="s">
        <v>362</v>
      </c>
      <c r="BE127" s="3" t="s">
        <v>362</v>
      </c>
      <c r="BH127" s="3" t="s">
        <v>427</v>
      </c>
      <c r="BI127" s="3" t="s">
        <v>439</v>
      </c>
      <c r="BK127" s="3" t="s">
        <v>352</v>
      </c>
      <c r="CI127" s="3" t="s">
        <v>523</v>
      </c>
      <c r="CJ127" s="3" t="s">
        <v>580</v>
      </c>
      <c r="CK127" s="3" t="s">
        <v>286</v>
      </c>
      <c r="CL127" s="3" t="s">
        <v>653</v>
      </c>
      <c r="CM127" s="3" t="s">
        <v>352</v>
      </c>
      <c r="CN127" s="3" t="s">
        <v>427</v>
      </c>
      <c r="CO127" s="3" t="s">
        <v>439</v>
      </c>
      <c r="CP127" s="3" t="s">
        <v>653</v>
      </c>
      <c r="CQ127" s="3" t="s">
        <v>439</v>
      </c>
      <c r="CR127" s="3" t="s">
        <v>362</v>
      </c>
    </row>
    <row r="128" spans="1:96" ht="12" customHeight="1">
      <c r="A128" s="2">
        <v>40665.546759259261</v>
      </c>
      <c r="E128" s="3">
        <v>5</v>
      </c>
      <c r="F128" s="3">
        <v>4</v>
      </c>
      <c r="G128" s="3">
        <v>5</v>
      </c>
      <c r="H128" s="3">
        <v>5</v>
      </c>
      <c r="I128" s="3">
        <v>4</v>
      </c>
      <c r="J128" s="3">
        <v>4</v>
      </c>
      <c r="K128" s="3">
        <v>5</v>
      </c>
      <c r="L128" s="3">
        <v>4</v>
      </c>
      <c r="M128" s="3">
        <v>4</v>
      </c>
      <c r="N128" s="3">
        <v>3</v>
      </c>
      <c r="O128" s="3">
        <v>4</v>
      </c>
      <c r="P128" s="3">
        <v>2</v>
      </c>
      <c r="Q128" s="3">
        <v>4</v>
      </c>
      <c r="R128" s="3">
        <v>2</v>
      </c>
      <c r="S128" s="3">
        <v>3</v>
      </c>
      <c r="T128" s="3">
        <v>4</v>
      </c>
      <c r="U128" s="3" t="s">
        <v>237</v>
      </c>
      <c r="V128" s="3">
        <v>5</v>
      </c>
      <c r="Y128" s="3">
        <v>4</v>
      </c>
      <c r="Z128" s="3">
        <v>2</v>
      </c>
      <c r="AA128" s="3">
        <v>3</v>
      </c>
      <c r="AB128" s="3">
        <v>4</v>
      </c>
      <c r="AC128" s="3">
        <v>2</v>
      </c>
      <c r="AD128" s="3">
        <v>4</v>
      </c>
      <c r="AE128" s="3">
        <v>5</v>
      </c>
      <c r="AF128" s="3">
        <v>3</v>
      </c>
      <c r="AG128" s="3">
        <v>4</v>
      </c>
      <c r="AH128" s="3">
        <v>4</v>
      </c>
      <c r="AI128" s="3">
        <v>4</v>
      </c>
      <c r="AJ128" s="3">
        <v>4</v>
      </c>
      <c r="AK128" s="3">
        <v>2</v>
      </c>
      <c r="AL128" s="3">
        <v>5</v>
      </c>
      <c r="AM128" s="3">
        <v>5</v>
      </c>
      <c r="AN128" s="3" t="s">
        <v>427</v>
      </c>
      <c r="AP128" s="3" t="s">
        <v>427</v>
      </c>
      <c r="AQ128" s="3" t="s">
        <v>653</v>
      </c>
      <c r="AS128" s="3" t="s">
        <v>427</v>
      </c>
      <c r="BD128" s="3" t="s">
        <v>427</v>
      </c>
      <c r="BE128" s="3" t="s">
        <v>653</v>
      </c>
      <c r="BH128" s="3" t="s">
        <v>427</v>
      </c>
      <c r="BI128" s="3" t="s">
        <v>427</v>
      </c>
      <c r="BK128" s="3" t="s">
        <v>362</v>
      </c>
      <c r="CI128" s="3" t="s">
        <v>64</v>
      </c>
      <c r="CJ128" s="3" t="s">
        <v>161</v>
      </c>
      <c r="CK128" s="3" t="s">
        <v>228</v>
      </c>
      <c r="CL128" s="3" t="s">
        <v>653</v>
      </c>
      <c r="CM128" s="3" t="s">
        <v>427</v>
      </c>
      <c r="CN128" s="3" t="s">
        <v>427</v>
      </c>
      <c r="CO128" s="3" t="s">
        <v>427</v>
      </c>
      <c r="CP128" s="3" t="s">
        <v>427</v>
      </c>
      <c r="CQ128" s="3" t="s">
        <v>427</v>
      </c>
      <c r="CR128" s="3" t="s">
        <v>427</v>
      </c>
    </row>
    <row r="129" spans="1:96" ht="12" customHeight="1">
      <c r="A129" s="2">
        <v>40665.546782407408</v>
      </c>
      <c r="E129" s="3">
        <v>5</v>
      </c>
      <c r="F129" s="3">
        <v>4</v>
      </c>
      <c r="G129" s="3">
        <v>4</v>
      </c>
      <c r="H129" s="3">
        <v>3</v>
      </c>
      <c r="I129" s="3">
        <v>4</v>
      </c>
      <c r="J129" s="3">
        <v>2</v>
      </c>
      <c r="K129" s="3">
        <v>3</v>
      </c>
      <c r="L129" s="3">
        <v>4</v>
      </c>
      <c r="M129" s="3">
        <v>5</v>
      </c>
      <c r="N129" s="3">
        <v>5</v>
      </c>
      <c r="O129" s="3">
        <v>5</v>
      </c>
      <c r="P129" s="3">
        <v>2</v>
      </c>
      <c r="Q129" s="3">
        <v>4</v>
      </c>
      <c r="R129" s="3">
        <v>3</v>
      </c>
      <c r="S129" s="3">
        <v>5</v>
      </c>
      <c r="T129" s="3">
        <v>4</v>
      </c>
      <c r="U129" s="3" t="s">
        <v>237</v>
      </c>
      <c r="V129" s="3">
        <v>3</v>
      </c>
      <c r="Y129" s="3">
        <v>4</v>
      </c>
      <c r="Z129" s="3">
        <v>4</v>
      </c>
      <c r="AA129" s="3">
        <v>3</v>
      </c>
      <c r="AB129" s="3">
        <v>1</v>
      </c>
      <c r="AC129" s="3">
        <v>2</v>
      </c>
      <c r="AD129" s="3">
        <v>4</v>
      </c>
      <c r="AE129" s="3">
        <v>5</v>
      </c>
      <c r="AF129" s="3">
        <v>3</v>
      </c>
      <c r="AG129" s="3">
        <v>4</v>
      </c>
      <c r="AH129" s="3">
        <v>4</v>
      </c>
      <c r="AI129" s="3">
        <v>4</v>
      </c>
      <c r="AJ129" s="3">
        <v>4</v>
      </c>
      <c r="AK129" s="3">
        <v>4</v>
      </c>
      <c r="AL129" s="3">
        <v>5</v>
      </c>
      <c r="AM129" s="3">
        <v>3</v>
      </c>
      <c r="AN129" s="3" t="s">
        <v>653</v>
      </c>
      <c r="AP129" s="3" t="s">
        <v>362</v>
      </c>
      <c r="AQ129" s="3" t="s">
        <v>439</v>
      </c>
      <c r="AS129" s="3" t="s">
        <v>362</v>
      </c>
      <c r="BD129" s="3" t="s">
        <v>439</v>
      </c>
      <c r="BE129" s="3" t="s">
        <v>352</v>
      </c>
      <c r="BH129" s="3" t="s">
        <v>439</v>
      </c>
      <c r="BI129" s="3" t="s">
        <v>439</v>
      </c>
      <c r="BK129" s="3" t="s">
        <v>362</v>
      </c>
      <c r="CI129" s="3" t="s">
        <v>574</v>
      </c>
      <c r="CJ129" s="3" t="s">
        <v>627</v>
      </c>
      <c r="CK129" s="3" t="s">
        <v>39</v>
      </c>
      <c r="CL129" s="3" t="s">
        <v>439</v>
      </c>
      <c r="CM129" s="3" t="s">
        <v>439</v>
      </c>
      <c r="CN129" s="3" t="s">
        <v>439</v>
      </c>
      <c r="CO129" s="3" t="s">
        <v>439</v>
      </c>
      <c r="CP129" s="3" t="s">
        <v>439</v>
      </c>
      <c r="CQ129" s="3" t="s">
        <v>439</v>
      </c>
      <c r="CR129" s="3" t="s">
        <v>653</v>
      </c>
    </row>
    <row r="130" spans="1:96" ht="12" customHeight="1">
      <c r="A130" s="2">
        <v>40665.546828703707</v>
      </c>
      <c r="E130" s="3">
        <v>2</v>
      </c>
      <c r="F130" s="3">
        <v>3</v>
      </c>
      <c r="G130" s="3">
        <v>5</v>
      </c>
      <c r="H130" s="3">
        <v>3</v>
      </c>
      <c r="I130" s="3">
        <v>2</v>
      </c>
      <c r="J130" s="3">
        <v>1</v>
      </c>
      <c r="K130" s="3">
        <v>4</v>
      </c>
      <c r="L130" s="3">
        <v>2</v>
      </c>
      <c r="M130" s="3">
        <v>5</v>
      </c>
      <c r="N130" s="3">
        <v>5</v>
      </c>
      <c r="O130" s="3">
        <v>5</v>
      </c>
      <c r="P130" s="3">
        <v>3</v>
      </c>
      <c r="Q130" s="3">
        <v>5</v>
      </c>
      <c r="R130" s="3">
        <v>5</v>
      </c>
      <c r="S130" s="3">
        <v>5</v>
      </c>
      <c r="T130" s="3">
        <v>5</v>
      </c>
      <c r="U130" s="3" t="s">
        <v>237</v>
      </c>
      <c r="V130" s="3">
        <v>2</v>
      </c>
      <c r="Y130" s="3">
        <v>3</v>
      </c>
      <c r="Z130" s="3">
        <v>2</v>
      </c>
      <c r="AA130" s="3">
        <v>3</v>
      </c>
      <c r="AB130" s="3">
        <v>4</v>
      </c>
      <c r="AC130" s="3">
        <v>1</v>
      </c>
      <c r="AD130" s="3">
        <v>3</v>
      </c>
      <c r="AE130" s="3">
        <v>4</v>
      </c>
      <c r="AF130" s="3">
        <v>4</v>
      </c>
      <c r="AG130" s="3">
        <v>3</v>
      </c>
      <c r="AH130" s="3">
        <v>2</v>
      </c>
      <c r="AI130" s="3">
        <v>5</v>
      </c>
      <c r="AJ130" s="3">
        <v>2</v>
      </c>
      <c r="AK130" s="3">
        <v>4</v>
      </c>
      <c r="AL130" s="3">
        <v>5</v>
      </c>
      <c r="AM130" s="3">
        <v>4</v>
      </c>
      <c r="AN130" s="3" t="s">
        <v>653</v>
      </c>
      <c r="AP130" s="3" t="s">
        <v>362</v>
      </c>
      <c r="AQ130" s="3" t="s">
        <v>653</v>
      </c>
      <c r="AS130" s="3" t="s">
        <v>427</v>
      </c>
      <c r="BD130" s="3" t="s">
        <v>362</v>
      </c>
      <c r="BE130" s="3" t="s">
        <v>653</v>
      </c>
      <c r="BH130" s="3" t="s">
        <v>653</v>
      </c>
      <c r="BI130" s="3" t="s">
        <v>653</v>
      </c>
      <c r="BK130" s="3" t="s">
        <v>653</v>
      </c>
      <c r="CI130" s="3" t="s">
        <v>193</v>
      </c>
      <c r="CJ130" s="3" t="s">
        <v>606</v>
      </c>
      <c r="CK130" s="3" t="s">
        <v>572</v>
      </c>
      <c r="CL130" s="3" t="s">
        <v>653</v>
      </c>
      <c r="CM130" s="3" t="s">
        <v>427</v>
      </c>
      <c r="CN130" s="3" t="s">
        <v>427</v>
      </c>
      <c r="CO130" s="3" t="s">
        <v>653</v>
      </c>
      <c r="CP130" s="3" t="s">
        <v>653</v>
      </c>
      <c r="CQ130" s="3" t="s">
        <v>439</v>
      </c>
      <c r="CR130" s="3" t="s">
        <v>362</v>
      </c>
    </row>
    <row r="131" spans="1:96" ht="12" customHeight="1">
      <c r="A131" s="2">
        <v>40665.547256944446</v>
      </c>
      <c r="E131" s="3">
        <v>5</v>
      </c>
      <c r="F131" s="3">
        <v>1</v>
      </c>
      <c r="G131" s="3">
        <v>5</v>
      </c>
      <c r="H131" s="3">
        <v>5</v>
      </c>
      <c r="I131" s="3">
        <v>3</v>
      </c>
      <c r="J131" s="3">
        <v>2</v>
      </c>
      <c r="K131" s="3">
        <v>2</v>
      </c>
      <c r="L131" s="3">
        <v>2</v>
      </c>
      <c r="M131" s="3">
        <v>4</v>
      </c>
      <c r="N131" s="3">
        <v>4</v>
      </c>
      <c r="O131" s="3">
        <v>4</v>
      </c>
      <c r="P131" s="3">
        <v>4</v>
      </c>
      <c r="Q131" s="3">
        <v>4</v>
      </c>
      <c r="R131" s="3">
        <v>4</v>
      </c>
      <c r="S131" s="3">
        <v>4</v>
      </c>
      <c r="T131" s="3">
        <v>5</v>
      </c>
      <c r="U131" s="3" t="s">
        <v>237</v>
      </c>
      <c r="V131" s="3">
        <v>3</v>
      </c>
      <c r="Y131" s="3">
        <v>4</v>
      </c>
      <c r="Z131" s="3">
        <v>5</v>
      </c>
      <c r="AA131" s="3">
        <v>4</v>
      </c>
      <c r="AB131" s="3">
        <v>3</v>
      </c>
      <c r="AC131" s="3">
        <v>4</v>
      </c>
      <c r="AD131" s="3">
        <v>4</v>
      </c>
      <c r="AE131" s="3">
        <v>4</v>
      </c>
      <c r="AF131" s="3">
        <v>4</v>
      </c>
      <c r="AG131" s="3">
        <v>3</v>
      </c>
      <c r="AH131" s="3">
        <v>4</v>
      </c>
      <c r="AI131" s="3">
        <v>4</v>
      </c>
      <c r="AJ131" s="3">
        <v>4</v>
      </c>
      <c r="AK131" s="3">
        <v>4</v>
      </c>
      <c r="AL131" s="3">
        <v>4</v>
      </c>
      <c r="AM131" s="3">
        <v>3</v>
      </c>
      <c r="AN131" s="3" t="s">
        <v>427</v>
      </c>
      <c r="AP131" s="3" t="s">
        <v>352</v>
      </c>
      <c r="AQ131" s="3" t="s">
        <v>439</v>
      </c>
      <c r="AS131" s="3" t="s">
        <v>653</v>
      </c>
      <c r="BD131" s="3" t="s">
        <v>362</v>
      </c>
      <c r="BE131" s="3" t="s">
        <v>362</v>
      </c>
      <c r="BH131" s="3" t="s">
        <v>439</v>
      </c>
      <c r="BI131" s="3" t="s">
        <v>653</v>
      </c>
      <c r="BK131" s="3" t="s">
        <v>362</v>
      </c>
      <c r="CI131" s="3" t="s">
        <v>525</v>
      </c>
      <c r="CJ131" s="3" t="s">
        <v>360</v>
      </c>
      <c r="CK131" s="3" t="s">
        <v>172</v>
      </c>
      <c r="CL131" s="3" t="s">
        <v>427</v>
      </c>
      <c r="CM131" s="3" t="s">
        <v>653</v>
      </c>
      <c r="CN131" s="3" t="s">
        <v>653</v>
      </c>
      <c r="CO131" s="3" t="s">
        <v>439</v>
      </c>
      <c r="CP131" s="3" t="s">
        <v>653</v>
      </c>
      <c r="CQ131" s="3" t="s">
        <v>653</v>
      </c>
      <c r="CR131" s="3" t="s">
        <v>362</v>
      </c>
    </row>
    <row r="132" spans="1:96" ht="12" customHeight="1">
      <c r="A132" s="2">
        <v>40665.547962962963</v>
      </c>
      <c r="E132" s="3">
        <v>5</v>
      </c>
      <c r="F132" s="3">
        <v>3</v>
      </c>
      <c r="G132" s="3">
        <v>4</v>
      </c>
      <c r="H132" s="3">
        <v>2</v>
      </c>
      <c r="I132" s="3">
        <v>2</v>
      </c>
      <c r="J132" s="3">
        <v>1</v>
      </c>
      <c r="K132" s="3">
        <v>4</v>
      </c>
      <c r="L132" s="3">
        <v>3</v>
      </c>
      <c r="M132" s="3">
        <v>4</v>
      </c>
      <c r="N132" s="3">
        <v>4</v>
      </c>
      <c r="O132" s="3">
        <v>4</v>
      </c>
      <c r="P132" s="3">
        <v>4</v>
      </c>
      <c r="Q132" s="3">
        <v>5</v>
      </c>
      <c r="R132" s="3">
        <v>3</v>
      </c>
      <c r="S132" s="3">
        <v>4</v>
      </c>
      <c r="T132" s="3">
        <v>3</v>
      </c>
      <c r="U132" s="3" t="s">
        <v>237</v>
      </c>
      <c r="V132" s="3">
        <v>3</v>
      </c>
      <c r="Y132" s="3">
        <v>4</v>
      </c>
      <c r="Z132" s="3">
        <v>3</v>
      </c>
      <c r="AA132" s="3">
        <v>3</v>
      </c>
      <c r="AB132" s="3">
        <v>1</v>
      </c>
      <c r="AC132" s="3">
        <v>2</v>
      </c>
      <c r="AD132" s="3">
        <v>3</v>
      </c>
      <c r="AE132" s="3">
        <v>5</v>
      </c>
      <c r="AF132" s="3">
        <v>4</v>
      </c>
      <c r="AG132" s="3">
        <v>4</v>
      </c>
      <c r="AH132" s="3">
        <v>4</v>
      </c>
      <c r="AI132" s="3">
        <v>4</v>
      </c>
      <c r="AJ132" s="3">
        <v>4</v>
      </c>
      <c r="AK132" s="3">
        <v>3</v>
      </c>
      <c r="AL132" s="3">
        <v>4</v>
      </c>
      <c r="AM132" s="3">
        <v>4</v>
      </c>
      <c r="AN132" s="3" t="s">
        <v>352</v>
      </c>
      <c r="AP132" s="3" t="s">
        <v>439</v>
      </c>
      <c r="AQ132" s="3" t="s">
        <v>352</v>
      </c>
      <c r="AS132" s="3" t="s">
        <v>653</v>
      </c>
      <c r="BD132" s="3" t="s">
        <v>653</v>
      </c>
      <c r="BE132" s="3" t="s">
        <v>362</v>
      </c>
      <c r="BH132" s="3" t="s">
        <v>439</v>
      </c>
      <c r="BI132" s="3" t="s">
        <v>362</v>
      </c>
      <c r="BK132" s="3" t="s">
        <v>352</v>
      </c>
      <c r="CI132" s="3" t="s">
        <v>372</v>
      </c>
      <c r="CJ132" s="3" t="s">
        <v>148</v>
      </c>
      <c r="CK132" s="3" t="s">
        <v>308</v>
      </c>
      <c r="CL132" s="3" t="s">
        <v>653</v>
      </c>
      <c r="CM132" s="3" t="s">
        <v>362</v>
      </c>
      <c r="CN132" s="3" t="s">
        <v>427</v>
      </c>
      <c r="CO132" s="3" t="s">
        <v>439</v>
      </c>
      <c r="CP132" s="3" t="s">
        <v>362</v>
      </c>
      <c r="CQ132" s="3" t="s">
        <v>439</v>
      </c>
      <c r="CR132" s="3" t="s">
        <v>352</v>
      </c>
    </row>
    <row r="133" spans="1:96" ht="12" customHeight="1">
      <c r="A133" s="2">
        <v>40665.548148148147</v>
      </c>
      <c r="E133" s="3">
        <v>3</v>
      </c>
      <c r="F133" s="3">
        <v>2</v>
      </c>
      <c r="G133" s="3">
        <v>5</v>
      </c>
      <c r="H133" s="3">
        <v>5</v>
      </c>
      <c r="I133" s="3">
        <v>5</v>
      </c>
      <c r="J133" s="3">
        <v>3</v>
      </c>
      <c r="K133" s="3">
        <v>4</v>
      </c>
      <c r="L133" s="3">
        <v>4</v>
      </c>
      <c r="M133" s="3">
        <v>5</v>
      </c>
      <c r="N133" s="3">
        <v>5</v>
      </c>
      <c r="O133" s="3">
        <v>5</v>
      </c>
      <c r="P133" s="3">
        <v>5</v>
      </c>
      <c r="Q133" s="3">
        <v>3</v>
      </c>
      <c r="R133" s="3">
        <v>2</v>
      </c>
      <c r="S133" s="3">
        <v>5</v>
      </c>
      <c r="T133" s="3">
        <v>4</v>
      </c>
      <c r="U133" s="3" t="s">
        <v>237</v>
      </c>
      <c r="V133" s="3">
        <v>3</v>
      </c>
      <c r="Y133" s="3">
        <v>5</v>
      </c>
      <c r="Z133" s="3">
        <v>5</v>
      </c>
      <c r="AA133" s="3">
        <v>3</v>
      </c>
      <c r="AB133" s="3">
        <v>3</v>
      </c>
      <c r="AC133" s="3">
        <v>5</v>
      </c>
      <c r="AD133" s="3">
        <v>1</v>
      </c>
      <c r="AE133" s="3">
        <v>4</v>
      </c>
      <c r="AF133" s="3">
        <v>4</v>
      </c>
      <c r="AG133" s="3">
        <v>3</v>
      </c>
      <c r="AH133" s="3">
        <v>5</v>
      </c>
      <c r="AI133" s="3">
        <v>5</v>
      </c>
      <c r="AJ133" s="3">
        <v>3</v>
      </c>
      <c r="AK133" s="3">
        <v>5</v>
      </c>
      <c r="AL133" s="3">
        <v>5</v>
      </c>
      <c r="AM133" s="3">
        <v>5</v>
      </c>
      <c r="AN133" s="3" t="s">
        <v>427</v>
      </c>
      <c r="AP133" s="3" t="s">
        <v>427</v>
      </c>
      <c r="AQ133" s="3" t="s">
        <v>427</v>
      </c>
      <c r="AS133" s="3" t="s">
        <v>427</v>
      </c>
      <c r="BD133" s="3" t="s">
        <v>653</v>
      </c>
      <c r="BE133" s="3" t="s">
        <v>653</v>
      </c>
      <c r="BH133" s="3" t="s">
        <v>439</v>
      </c>
      <c r="BI133" s="3" t="s">
        <v>362</v>
      </c>
      <c r="BK133" s="3" t="s">
        <v>653</v>
      </c>
      <c r="CI133" s="3" t="s">
        <v>191</v>
      </c>
      <c r="CJ133" s="3" t="s">
        <v>198</v>
      </c>
      <c r="CK133" s="3" t="s">
        <v>199</v>
      </c>
      <c r="CL133" s="3" t="s">
        <v>352</v>
      </c>
      <c r="CM133" s="3" t="s">
        <v>362</v>
      </c>
      <c r="CN133" s="3" t="s">
        <v>427</v>
      </c>
      <c r="CO133" s="3" t="s">
        <v>427</v>
      </c>
      <c r="CP133" s="3" t="s">
        <v>427</v>
      </c>
      <c r="CQ133" s="3" t="s">
        <v>427</v>
      </c>
      <c r="CR133" s="3" t="s">
        <v>439</v>
      </c>
    </row>
    <row r="134" spans="1:96" ht="12" customHeight="1">
      <c r="A134" s="2">
        <v>40665.548194444447</v>
      </c>
      <c r="E134" s="3">
        <v>5</v>
      </c>
      <c r="F134" s="3">
        <v>3</v>
      </c>
      <c r="G134" s="3">
        <v>5</v>
      </c>
      <c r="H134" s="3">
        <v>5</v>
      </c>
      <c r="I134" s="3">
        <v>3</v>
      </c>
      <c r="J134" s="3">
        <v>2</v>
      </c>
      <c r="K134" s="3">
        <v>4</v>
      </c>
      <c r="L134" s="3">
        <v>4</v>
      </c>
      <c r="M134" s="3">
        <v>5</v>
      </c>
      <c r="N134" s="3">
        <v>5</v>
      </c>
      <c r="O134" s="3">
        <v>4</v>
      </c>
      <c r="P134" s="3">
        <v>3</v>
      </c>
      <c r="Q134" s="3">
        <v>5</v>
      </c>
      <c r="R134" s="3">
        <v>5</v>
      </c>
      <c r="S134" s="3">
        <v>5</v>
      </c>
      <c r="T134" s="3">
        <v>4</v>
      </c>
      <c r="U134" s="3" t="s">
        <v>237</v>
      </c>
      <c r="V134" s="3">
        <v>4</v>
      </c>
      <c r="Y134" s="3">
        <v>4</v>
      </c>
      <c r="Z134" s="3">
        <v>3</v>
      </c>
      <c r="AA134" s="3">
        <v>2</v>
      </c>
      <c r="AB134" s="3">
        <v>4</v>
      </c>
      <c r="AC134" s="3">
        <v>5</v>
      </c>
      <c r="AD134" s="3">
        <v>4</v>
      </c>
      <c r="AE134" s="3">
        <v>3</v>
      </c>
      <c r="AF134" s="3">
        <v>1</v>
      </c>
      <c r="AG134" s="3">
        <v>4</v>
      </c>
      <c r="AH134" s="3">
        <v>4</v>
      </c>
      <c r="AI134" s="3">
        <v>2</v>
      </c>
      <c r="AJ134" s="3">
        <v>3</v>
      </c>
      <c r="AK134" s="3">
        <v>2</v>
      </c>
      <c r="AL134" s="3">
        <v>5</v>
      </c>
      <c r="AM134" s="3">
        <v>4</v>
      </c>
      <c r="AN134" s="3" t="s">
        <v>427</v>
      </c>
      <c r="AP134" s="3" t="s">
        <v>427</v>
      </c>
      <c r="AQ134" s="3" t="s">
        <v>362</v>
      </c>
      <c r="AS134" s="3" t="s">
        <v>653</v>
      </c>
      <c r="BD134" s="3" t="s">
        <v>439</v>
      </c>
      <c r="BE134" s="3" t="s">
        <v>653</v>
      </c>
      <c r="BH134" s="3" t="s">
        <v>439</v>
      </c>
      <c r="BI134" s="3" t="s">
        <v>653</v>
      </c>
      <c r="BK134" s="3" t="s">
        <v>427</v>
      </c>
      <c r="CI134" s="3" t="s">
        <v>239</v>
      </c>
      <c r="CJ134" s="3" t="s">
        <v>387</v>
      </c>
      <c r="CK134" s="3" t="s">
        <v>130</v>
      </c>
      <c r="CL134" s="3" t="s">
        <v>439</v>
      </c>
      <c r="CM134" s="3" t="s">
        <v>653</v>
      </c>
      <c r="CN134" s="3" t="s">
        <v>427</v>
      </c>
      <c r="CO134" s="3" t="s">
        <v>439</v>
      </c>
      <c r="CP134" s="3" t="s">
        <v>427</v>
      </c>
      <c r="CQ134" s="3" t="s">
        <v>439</v>
      </c>
      <c r="CR134" s="3" t="s">
        <v>439</v>
      </c>
    </row>
    <row r="135" spans="1:96" ht="12" customHeight="1">
      <c r="A135" s="2">
        <v>40665.548402777778</v>
      </c>
      <c r="E135" s="3">
        <v>5</v>
      </c>
      <c r="F135" s="3">
        <v>2</v>
      </c>
      <c r="G135" s="3">
        <v>4</v>
      </c>
      <c r="H135" s="3">
        <v>4</v>
      </c>
      <c r="I135" s="3">
        <v>3</v>
      </c>
      <c r="J135" s="3">
        <v>3</v>
      </c>
      <c r="K135" s="3">
        <v>3</v>
      </c>
      <c r="L135" s="3">
        <v>3</v>
      </c>
      <c r="M135" s="3">
        <v>4</v>
      </c>
      <c r="N135" s="3">
        <v>3</v>
      </c>
      <c r="O135" s="3">
        <v>3</v>
      </c>
      <c r="P135" s="3">
        <v>3</v>
      </c>
      <c r="Q135" s="3">
        <v>4</v>
      </c>
      <c r="R135" s="3">
        <v>4</v>
      </c>
      <c r="S135" s="3">
        <v>4</v>
      </c>
      <c r="T135" s="3">
        <v>3</v>
      </c>
      <c r="U135" s="3" t="s">
        <v>237</v>
      </c>
      <c r="V135" s="3">
        <v>3</v>
      </c>
      <c r="Y135" s="3">
        <v>4</v>
      </c>
      <c r="Z135" s="3">
        <v>4</v>
      </c>
      <c r="AA135" s="3">
        <v>2</v>
      </c>
      <c r="AB135" s="3">
        <v>1</v>
      </c>
      <c r="AC135" s="3">
        <v>4</v>
      </c>
      <c r="AD135" s="3">
        <v>3</v>
      </c>
      <c r="AE135" s="3">
        <v>4</v>
      </c>
      <c r="AF135" s="3">
        <v>3</v>
      </c>
      <c r="AG135" s="3">
        <v>3</v>
      </c>
      <c r="AH135" s="3">
        <v>3</v>
      </c>
      <c r="AI135" s="3">
        <v>4</v>
      </c>
      <c r="AJ135" s="3">
        <v>3</v>
      </c>
      <c r="AK135" s="3">
        <v>3</v>
      </c>
      <c r="AL135" s="3">
        <v>5</v>
      </c>
      <c r="AM135" s="3">
        <v>4</v>
      </c>
      <c r="AN135" s="3" t="s">
        <v>352</v>
      </c>
      <c r="AP135" s="3" t="s">
        <v>653</v>
      </c>
      <c r="AQ135" s="3" t="s">
        <v>653</v>
      </c>
      <c r="AS135" s="3" t="s">
        <v>427</v>
      </c>
      <c r="BD135" s="3" t="s">
        <v>362</v>
      </c>
      <c r="BE135" s="3" t="s">
        <v>362</v>
      </c>
      <c r="BH135" s="3" t="s">
        <v>427</v>
      </c>
      <c r="BI135" s="3" t="s">
        <v>427</v>
      </c>
      <c r="BK135" s="3" t="s">
        <v>653</v>
      </c>
      <c r="CI135" s="3" t="s">
        <v>342</v>
      </c>
      <c r="CJ135" s="3" t="s">
        <v>15</v>
      </c>
      <c r="CK135" s="3" t="s">
        <v>611</v>
      </c>
      <c r="CL135" s="3" t="s">
        <v>653</v>
      </c>
      <c r="CM135" s="3" t="s">
        <v>427</v>
      </c>
      <c r="CN135" s="3" t="s">
        <v>427</v>
      </c>
      <c r="CO135" s="3" t="s">
        <v>653</v>
      </c>
      <c r="CP135" s="3" t="s">
        <v>653</v>
      </c>
      <c r="CQ135" s="3" t="s">
        <v>439</v>
      </c>
      <c r="CR135" s="3" t="s">
        <v>653</v>
      </c>
    </row>
    <row r="136" spans="1:96" ht="12" customHeight="1">
      <c r="A136" s="2">
        <v>40665.548449074078</v>
      </c>
      <c r="E136" s="3">
        <v>5</v>
      </c>
      <c r="F136" s="3">
        <v>3</v>
      </c>
      <c r="G136" s="3">
        <v>4</v>
      </c>
      <c r="H136" s="3">
        <v>3</v>
      </c>
      <c r="I136" s="3">
        <v>3</v>
      </c>
      <c r="J136" s="3">
        <v>3</v>
      </c>
      <c r="K136" s="3">
        <v>1</v>
      </c>
      <c r="L136" s="3">
        <v>2</v>
      </c>
      <c r="M136" s="3">
        <v>4</v>
      </c>
      <c r="N136" s="3">
        <v>3</v>
      </c>
      <c r="O136" s="3">
        <v>5</v>
      </c>
      <c r="P136" s="3">
        <v>3</v>
      </c>
      <c r="Q136" s="3">
        <v>5</v>
      </c>
      <c r="R136" s="3">
        <v>4</v>
      </c>
      <c r="S136" s="3">
        <v>4</v>
      </c>
      <c r="T136" s="3">
        <v>3</v>
      </c>
      <c r="U136" s="3" t="s">
        <v>237</v>
      </c>
      <c r="V136" s="3">
        <v>4</v>
      </c>
      <c r="Y136" s="3">
        <v>4</v>
      </c>
      <c r="Z136" s="3">
        <v>2</v>
      </c>
      <c r="AA136" s="3">
        <v>2</v>
      </c>
      <c r="AB136" s="3">
        <v>1</v>
      </c>
      <c r="AC136" s="3">
        <v>5</v>
      </c>
      <c r="AD136" s="3">
        <v>4</v>
      </c>
      <c r="AE136" s="3">
        <v>3</v>
      </c>
      <c r="AF136" s="3">
        <v>3</v>
      </c>
      <c r="AG136" s="3">
        <v>2</v>
      </c>
      <c r="AH136" s="3">
        <v>3</v>
      </c>
      <c r="AI136" s="3">
        <v>4</v>
      </c>
      <c r="AJ136" s="3">
        <v>3</v>
      </c>
      <c r="AK136" s="3">
        <v>3</v>
      </c>
      <c r="AL136" s="3">
        <v>4</v>
      </c>
      <c r="AM136" s="3">
        <v>3</v>
      </c>
      <c r="AN136" s="3" t="s">
        <v>362</v>
      </c>
      <c r="AP136" s="3" t="s">
        <v>427</v>
      </c>
      <c r="AQ136" s="3" t="s">
        <v>362</v>
      </c>
      <c r="AS136" s="3" t="s">
        <v>362</v>
      </c>
      <c r="BD136" s="3" t="s">
        <v>653</v>
      </c>
      <c r="BE136" s="3" t="s">
        <v>362</v>
      </c>
      <c r="BH136" s="3" t="s">
        <v>427</v>
      </c>
      <c r="BI136" s="3" t="s">
        <v>653</v>
      </c>
      <c r="BK136" s="3" t="s">
        <v>362</v>
      </c>
      <c r="CI136" s="3" t="s">
        <v>298</v>
      </c>
      <c r="CJ136" s="3" t="s">
        <v>468</v>
      </c>
      <c r="CK136" s="3" t="s">
        <v>232</v>
      </c>
      <c r="CL136" s="3" t="s">
        <v>427</v>
      </c>
      <c r="CM136" s="3" t="s">
        <v>653</v>
      </c>
      <c r="CN136" s="3" t="s">
        <v>362</v>
      </c>
      <c r="CO136" s="3" t="s">
        <v>362</v>
      </c>
      <c r="CP136" s="3" t="s">
        <v>653</v>
      </c>
      <c r="CQ136" s="3" t="s">
        <v>439</v>
      </c>
      <c r="CR136" s="3" t="s">
        <v>352</v>
      </c>
    </row>
    <row r="137" spans="1:96" ht="12" customHeight="1">
      <c r="A137" s="2">
        <v>40665.549166666664</v>
      </c>
      <c r="E137" s="3">
        <v>4</v>
      </c>
      <c r="F137" s="3">
        <v>3</v>
      </c>
      <c r="G137" s="3">
        <v>5</v>
      </c>
      <c r="H137" s="3">
        <v>2</v>
      </c>
      <c r="I137" s="3">
        <v>2</v>
      </c>
      <c r="J137" s="3">
        <v>1</v>
      </c>
      <c r="K137" s="3">
        <v>5</v>
      </c>
      <c r="L137" s="3">
        <v>2</v>
      </c>
      <c r="M137" s="3">
        <v>4</v>
      </c>
      <c r="N137" s="3">
        <v>4</v>
      </c>
      <c r="O137" s="3">
        <v>4</v>
      </c>
      <c r="P137" s="3">
        <v>3</v>
      </c>
      <c r="Q137" s="3">
        <v>5</v>
      </c>
      <c r="R137" s="3">
        <v>5</v>
      </c>
      <c r="S137" s="3">
        <v>5</v>
      </c>
      <c r="T137" s="3">
        <v>4</v>
      </c>
      <c r="U137" s="3" t="s">
        <v>237</v>
      </c>
      <c r="V137" s="3">
        <v>2</v>
      </c>
      <c r="Y137" s="3">
        <v>4</v>
      </c>
      <c r="Z137" s="3">
        <v>4</v>
      </c>
      <c r="AA137" s="3">
        <v>2</v>
      </c>
      <c r="AB137" s="3">
        <v>1</v>
      </c>
      <c r="AC137" s="3">
        <v>2</v>
      </c>
      <c r="AD137" s="3">
        <v>1</v>
      </c>
      <c r="AE137" s="3">
        <v>4</v>
      </c>
      <c r="AF137" s="3">
        <v>3</v>
      </c>
      <c r="AG137" s="3">
        <v>3</v>
      </c>
      <c r="AH137" s="3">
        <v>3</v>
      </c>
      <c r="AI137" s="3">
        <v>4</v>
      </c>
      <c r="AJ137" s="3">
        <v>4</v>
      </c>
      <c r="AK137" s="3">
        <v>3</v>
      </c>
      <c r="AL137" s="3">
        <v>4</v>
      </c>
      <c r="AM137" s="3">
        <v>3</v>
      </c>
      <c r="AN137" s="3" t="s">
        <v>352</v>
      </c>
      <c r="AP137" s="3" t="s">
        <v>439</v>
      </c>
      <c r="AQ137" s="3" t="s">
        <v>362</v>
      </c>
      <c r="AS137" s="3" t="s">
        <v>362</v>
      </c>
      <c r="BD137" s="3" t="s">
        <v>362</v>
      </c>
      <c r="BE137" s="3" t="s">
        <v>362</v>
      </c>
      <c r="BH137" s="3" t="s">
        <v>362</v>
      </c>
      <c r="BI137" s="3" t="s">
        <v>362</v>
      </c>
      <c r="BK137" s="3" t="s">
        <v>362</v>
      </c>
      <c r="CI137" s="3" t="s">
        <v>112</v>
      </c>
      <c r="CJ137" s="3" t="s">
        <v>233</v>
      </c>
      <c r="CK137" s="3" t="s">
        <v>582</v>
      </c>
      <c r="CL137" s="3" t="s">
        <v>653</v>
      </c>
      <c r="CM137" s="3" t="s">
        <v>427</v>
      </c>
      <c r="CN137" s="3" t="s">
        <v>653</v>
      </c>
      <c r="CO137" s="3" t="s">
        <v>653</v>
      </c>
      <c r="CP137" s="3" t="s">
        <v>352</v>
      </c>
      <c r="CQ137" s="3" t="s">
        <v>439</v>
      </c>
      <c r="CR137" s="3" t="s">
        <v>352</v>
      </c>
    </row>
    <row r="138" spans="1:96" ht="12" customHeight="1">
      <c r="A138" s="2">
        <v>40665.549479166664</v>
      </c>
      <c r="E138" s="3">
        <v>5</v>
      </c>
      <c r="F138" s="3">
        <v>5</v>
      </c>
      <c r="G138" s="3">
        <v>5</v>
      </c>
      <c r="H138" s="3">
        <v>5</v>
      </c>
      <c r="I138" s="3">
        <v>3</v>
      </c>
      <c r="J138" s="3">
        <v>1</v>
      </c>
      <c r="K138" s="3">
        <v>2</v>
      </c>
      <c r="L138" s="3">
        <v>4</v>
      </c>
      <c r="M138" s="3">
        <v>5</v>
      </c>
      <c r="N138" s="3">
        <v>5</v>
      </c>
      <c r="O138" s="3">
        <v>5</v>
      </c>
      <c r="P138" s="3">
        <v>5</v>
      </c>
      <c r="Q138" s="3">
        <v>5</v>
      </c>
      <c r="R138" s="3">
        <v>5</v>
      </c>
      <c r="S138" s="3">
        <v>5</v>
      </c>
      <c r="T138" s="3">
        <v>2</v>
      </c>
      <c r="U138" s="3" t="s">
        <v>237</v>
      </c>
      <c r="V138" s="3">
        <v>3</v>
      </c>
      <c r="Y138" s="3">
        <v>3</v>
      </c>
      <c r="Z138" s="3">
        <v>1</v>
      </c>
      <c r="AA138" s="3">
        <v>3</v>
      </c>
      <c r="AB138" s="3">
        <v>2</v>
      </c>
      <c r="AC138" s="3">
        <v>5</v>
      </c>
      <c r="AD138" s="3">
        <v>4</v>
      </c>
      <c r="AE138" s="3">
        <v>5</v>
      </c>
      <c r="AF138" s="3">
        <v>4</v>
      </c>
      <c r="AG138" s="3">
        <v>5</v>
      </c>
      <c r="AH138" s="3">
        <v>4</v>
      </c>
      <c r="AI138" s="3">
        <v>5</v>
      </c>
      <c r="AJ138" s="3">
        <v>4</v>
      </c>
      <c r="AK138" s="3">
        <v>4</v>
      </c>
      <c r="AL138" s="3">
        <v>5</v>
      </c>
      <c r="AM138" s="3">
        <v>5</v>
      </c>
      <c r="AN138" s="3" t="s">
        <v>352</v>
      </c>
      <c r="AP138" s="3" t="s">
        <v>352</v>
      </c>
      <c r="AQ138" s="3" t="s">
        <v>352</v>
      </c>
      <c r="AS138" s="3" t="s">
        <v>362</v>
      </c>
      <c r="BD138" s="3" t="s">
        <v>352</v>
      </c>
      <c r="BE138" s="3" t="s">
        <v>352</v>
      </c>
      <c r="BH138" s="3" t="s">
        <v>362</v>
      </c>
      <c r="BI138" s="3" t="s">
        <v>427</v>
      </c>
      <c r="BK138" s="3" t="s">
        <v>352</v>
      </c>
      <c r="CI138" s="3" t="s">
        <v>453</v>
      </c>
      <c r="CJ138" s="3" t="s">
        <v>35</v>
      </c>
      <c r="CK138" s="3" t="s">
        <v>630</v>
      </c>
      <c r="CL138" s="3" t="s">
        <v>352</v>
      </c>
      <c r="CM138" s="3" t="s">
        <v>427</v>
      </c>
      <c r="CN138" s="3" t="s">
        <v>439</v>
      </c>
      <c r="CO138" s="3" t="s">
        <v>439</v>
      </c>
      <c r="CP138" s="3" t="s">
        <v>439</v>
      </c>
      <c r="CQ138" s="3" t="s">
        <v>439</v>
      </c>
      <c r="CR138" s="3" t="s">
        <v>352</v>
      </c>
    </row>
    <row r="139" spans="1:96" ht="12" customHeight="1">
      <c r="A139" s="2">
        <v>40665.549768518518</v>
      </c>
      <c r="E139" s="3">
        <v>5</v>
      </c>
      <c r="F139" s="3">
        <v>5</v>
      </c>
      <c r="G139" s="3">
        <v>4</v>
      </c>
      <c r="H139" s="3">
        <v>5</v>
      </c>
      <c r="I139" s="3">
        <v>5</v>
      </c>
      <c r="J139" s="3">
        <v>5</v>
      </c>
      <c r="K139" s="3">
        <v>3</v>
      </c>
      <c r="L139" s="3">
        <v>5</v>
      </c>
      <c r="M139" s="3">
        <v>4</v>
      </c>
      <c r="N139" s="3">
        <v>2</v>
      </c>
      <c r="O139" s="3">
        <v>4</v>
      </c>
      <c r="P139" s="3">
        <v>2</v>
      </c>
      <c r="Q139" s="3">
        <v>4</v>
      </c>
      <c r="R139" s="3">
        <v>2</v>
      </c>
      <c r="S139" s="3">
        <v>2</v>
      </c>
      <c r="T139" s="3">
        <v>3</v>
      </c>
      <c r="U139" s="3" t="s">
        <v>237</v>
      </c>
      <c r="V139" s="3">
        <v>3</v>
      </c>
      <c r="Y139" s="3">
        <v>3</v>
      </c>
      <c r="Z139" s="3">
        <v>3</v>
      </c>
      <c r="AA139" s="3">
        <v>3</v>
      </c>
      <c r="AB139" s="3">
        <v>2</v>
      </c>
      <c r="AC139" s="3">
        <v>2</v>
      </c>
      <c r="AD139" s="3">
        <v>5</v>
      </c>
      <c r="AE139" s="3">
        <v>4</v>
      </c>
      <c r="AF139" s="3">
        <v>2</v>
      </c>
      <c r="AG139" s="3">
        <v>2</v>
      </c>
      <c r="AH139" s="3">
        <v>4</v>
      </c>
      <c r="AI139" s="3">
        <v>4</v>
      </c>
      <c r="AJ139" s="3">
        <v>3</v>
      </c>
      <c r="AK139" s="3">
        <v>4</v>
      </c>
      <c r="AL139" s="3">
        <v>4</v>
      </c>
      <c r="AM139" s="3">
        <v>3</v>
      </c>
      <c r="AN139" s="3" t="s">
        <v>427</v>
      </c>
      <c r="AP139" s="3" t="s">
        <v>427</v>
      </c>
      <c r="AQ139" s="3" t="s">
        <v>427</v>
      </c>
      <c r="AS139" s="3" t="s">
        <v>427</v>
      </c>
      <c r="BD139" s="3" t="s">
        <v>427</v>
      </c>
      <c r="BE139" s="3" t="s">
        <v>362</v>
      </c>
      <c r="BH139" s="3" t="s">
        <v>427</v>
      </c>
      <c r="BI139" s="3" t="s">
        <v>427</v>
      </c>
      <c r="BK139" s="3" t="s">
        <v>362</v>
      </c>
      <c r="CI139" s="3" t="s">
        <v>211</v>
      </c>
      <c r="CJ139" s="3" t="s">
        <v>60</v>
      </c>
      <c r="CK139" s="3" t="s">
        <v>221</v>
      </c>
      <c r="CL139" s="3" t="s">
        <v>653</v>
      </c>
      <c r="CM139" s="3" t="s">
        <v>427</v>
      </c>
      <c r="CN139" s="3" t="s">
        <v>427</v>
      </c>
      <c r="CO139" s="3" t="s">
        <v>439</v>
      </c>
      <c r="CP139" s="3" t="s">
        <v>427</v>
      </c>
      <c r="CQ139" s="3" t="s">
        <v>439</v>
      </c>
      <c r="CR139" s="3" t="s">
        <v>362</v>
      </c>
    </row>
    <row r="140" spans="1:96" ht="12" customHeight="1">
      <c r="A140" s="2">
        <v>40665.549791666665</v>
      </c>
      <c r="E140" s="3">
        <v>4</v>
      </c>
      <c r="F140" s="3">
        <v>2</v>
      </c>
      <c r="G140" s="3">
        <v>3</v>
      </c>
      <c r="H140" s="3">
        <v>3</v>
      </c>
      <c r="I140" s="3">
        <v>2</v>
      </c>
      <c r="J140" s="3">
        <v>2</v>
      </c>
      <c r="K140" s="3">
        <v>2</v>
      </c>
      <c r="L140" s="3">
        <v>2</v>
      </c>
      <c r="M140" s="3">
        <v>4</v>
      </c>
      <c r="N140" s="3">
        <v>4</v>
      </c>
      <c r="O140" s="3">
        <v>4</v>
      </c>
      <c r="P140" s="3">
        <v>4</v>
      </c>
      <c r="Q140" s="3">
        <v>5</v>
      </c>
      <c r="R140" s="3">
        <v>4</v>
      </c>
      <c r="S140" s="3">
        <v>5</v>
      </c>
      <c r="T140" s="3">
        <v>4</v>
      </c>
      <c r="U140" s="3" t="s">
        <v>237</v>
      </c>
      <c r="V140" s="3">
        <v>3</v>
      </c>
      <c r="Y140" s="3">
        <v>5</v>
      </c>
      <c r="Z140" s="3">
        <v>5</v>
      </c>
      <c r="AA140" s="3">
        <v>5</v>
      </c>
      <c r="AB140" s="3">
        <v>3</v>
      </c>
      <c r="AC140" s="3">
        <v>2</v>
      </c>
      <c r="AD140" s="3">
        <v>3</v>
      </c>
      <c r="AE140" s="3">
        <v>4</v>
      </c>
      <c r="AF140" s="3">
        <v>4</v>
      </c>
      <c r="AG140" s="3">
        <v>3</v>
      </c>
      <c r="AH140" s="3">
        <v>5</v>
      </c>
      <c r="AI140" s="3">
        <v>4</v>
      </c>
      <c r="AJ140" s="3">
        <v>4</v>
      </c>
      <c r="AK140" s="3">
        <v>4</v>
      </c>
      <c r="AL140" s="3">
        <v>5</v>
      </c>
      <c r="AM140" s="3">
        <v>4</v>
      </c>
      <c r="AN140" s="3" t="s">
        <v>653</v>
      </c>
      <c r="AP140" s="3" t="s">
        <v>427</v>
      </c>
      <c r="AQ140" s="3" t="s">
        <v>653</v>
      </c>
      <c r="AS140" s="3" t="s">
        <v>427</v>
      </c>
      <c r="BD140" s="3" t="s">
        <v>653</v>
      </c>
      <c r="BE140" s="3" t="s">
        <v>653</v>
      </c>
      <c r="BH140" s="3" t="s">
        <v>439</v>
      </c>
      <c r="BI140" s="3" t="s">
        <v>439</v>
      </c>
      <c r="BK140" s="3" t="s">
        <v>427</v>
      </c>
      <c r="CI140" s="3" t="s">
        <v>417</v>
      </c>
      <c r="CJ140" s="3" t="s">
        <v>320</v>
      </c>
      <c r="CK140" s="3" t="s">
        <v>418</v>
      </c>
      <c r="CL140" s="3" t="s">
        <v>439</v>
      </c>
      <c r="CM140" s="3" t="s">
        <v>653</v>
      </c>
      <c r="CN140" s="3" t="s">
        <v>653</v>
      </c>
      <c r="CO140" s="3" t="s">
        <v>362</v>
      </c>
      <c r="CP140" s="3" t="s">
        <v>362</v>
      </c>
      <c r="CQ140" s="3" t="s">
        <v>439</v>
      </c>
      <c r="CR140" s="3" t="s">
        <v>653</v>
      </c>
    </row>
    <row r="141" spans="1:96" ht="12" customHeight="1">
      <c r="A141" s="2">
        <v>40665.55059027778</v>
      </c>
      <c r="E141" s="3">
        <v>4</v>
      </c>
      <c r="F141" s="3">
        <v>3</v>
      </c>
      <c r="G141" s="3">
        <v>4</v>
      </c>
      <c r="H141" s="3">
        <v>5</v>
      </c>
      <c r="I141" s="3">
        <v>3</v>
      </c>
      <c r="J141" s="3">
        <v>4</v>
      </c>
      <c r="K141" s="3">
        <v>5</v>
      </c>
      <c r="L141" s="3">
        <v>4</v>
      </c>
      <c r="M141" s="3">
        <v>5</v>
      </c>
      <c r="N141" s="3">
        <v>4</v>
      </c>
      <c r="O141" s="3">
        <v>5</v>
      </c>
      <c r="P141" s="3">
        <v>2</v>
      </c>
      <c r="Q141" s="3">
        <v>4</v>
      </c>
      <c r="R141" s="3">
        <v>4</v>
      </c>
      <c r="S141" s="3">
        <v>5</v>
      </c>
      <c r="T141" s="3">
        <v>3</v>
      </c>
      <c r="U141" s="3" t="s">
        <v>237</v>
      </c>
      <c r="V141" s="3">
        <v>4</v>
      </c>
      <c r="Y141" s="3">
        <v>4</v>
      </c>
      <c r="Z141" s="3">
        <v>3</v>
      </c>
      <c r="AA141" s="3">
        <v>4</v>
      </c>
      <c r="AB141" s="3">
        <v>2</v>
      </c>
      <c r="AC141" s="3">
        <v>5</v>
      </c>
      <c r="AD141" s="3">
        <v>4</v>
      </c>
      <c r="AE141" s="3">
        <v>5</v>
      </c>
      <c r="AF141" s="3">
        <v>3</v>
      </c>
      <c r="AG141" s="3">
        <v>4</v>
      </c>
      <c r="AH141" s="3">
        <v>4</v>
      </c>
      <c r="AI141" s="3">
        <v>4</v>
      </c>
      <c r="AJ141" s="3">
        <v>3</v>
      </c>
      <c r="AK141" s="3">
        <v>3</v>
      </c>
      <c r="AL141" s="3">
        <v>4</v>
      </c>
      <c r="AM141" s="3">
        <v>3</v>
      </c>
      <c r="AN141" s="3" t="s">
        <v>427</v>
      </c>
      <c r="AP141" s="3" t="s">
        <v>653</v>
      </c>
      <c r="AQ141" s="3" t="s">
        <v>439</v>
      </c>
      <c r="AS141" s="3" t="s">
        <v>653</v>
      </c>
      <c r="BD141" s="3" t="s">
        <v>653</v>
      </c>
      <c r="BE141" s="3" t="s">
        <v>653</v>
      </c>
      <c r="BH141" s="3" t="s">
        <v>653</v>
      </c>
      <c r="BI141" s="3" t="s">
        <v>439</v>
      </c>
      <c r="BK141" s="3" t="s">
        <v>653</v>
      </c>
      <c r="CI141" s="3" t="s">
        <v>104</v>
      </c>
      <c r="CJ141" s="3" t="s">
        <v>553</v>
      </c>
      <c r="CK141" s="3" t="s">
        <v>240</v>
      </c>
      <c r="CL141" s="3" t="s">
        <v>427</v>
      </c>
      <c r="CM141" s="3" t="s">
        <v>427</v>
      </c>
      <c r="CN141" s="3" t="s">
        <v>653</v>
      </c>
      <c r="CO141" s="3" t="s">
        <v>439</v>
      </c>
      <c r="CP141" s="3" t="s">
        <v>427</v>
      </c>
      <c r="CQ141" s="3" t="s">
        <v>439</v>
      </c>
      <c r="CR141" s="3" t="s">
        <v>439</v>
      </c>
    </row>
    <row r="142" spans="1:96" ht="12" customHeight="1">
      <c r="A142" s="2">
        <v>40665.551469907405</v>
      </c>
      <c r="E142" s="3">
        <v>3</v>
      </c>
      <c r="F142" s="3">
        <v>2</v>
      </c>
      <c r="G142" s="3">
        <v>3</v>
      </c>
      <c r="H142" s="3">
        <v>2</v>
      </c>
      <c r="I142" s="3">
        <v>2</v>
      </c>
      <c r="J142" s="3">
        <v>2</v>
      </c>
      <c r="K142" s="3">
        <v>3</v>
      </c>
      <c r="L142" s="3">
        <v>1</v>
      </c>
      <c r="M142" s="3">
        <v>5</v>
      </c>
      <c r="N142" s="3">
        <v>4</v>
      </c>
      <c r="O142" s="3">
        <v>3</v>
      </c>
      <c r="P142" s="3">
        <v>3</v>
      </c>
      <c r="Q142" s="3">
        <v>5</v>
      </c>
      <c r="R142" s="3">
        <v>4</v>
      </c>
      <c r="S142" s="3">
        <v>5</v>
      </c>
      <c r="T142" s="3">
        <v>2</v>
      </c>
      <c r="U142" s="3" t="s">
        <v>237</v>
      </c>
      <c r="V142" s="3">
        <v>2</v>
      </c>
      <c r="Y142" s="3">
        <v>3</v>
      </c>
      <c r="Z142" s="3">
        <v>1</v>
      </c>
      <c r="AA142" s="3">
        <v>2</v>
      </c>
      <c r="AB142" s="3">
        <v>1</v>
      </c>
      <c r="AC142" s="3">
        <v>3</v>
      </c>
      <c r="AD142" s="3">
        <v>3</v>
      </c>
      <c r="AE142" s="3">
        <v>4</v>
      </c>
      <c r="AF142" s="3">
        <v>3</v>
      </c>
      <c r="AG142" s="3">
        <v>3</v>
      </c>
      <c r="AH142" s="3">
        <v>3</v>
      </c>
      <c r="AI142" s="3">
        <v>5</v>
      </c>
      <c r="AJ142" s="3">
        <v>3</v>
      </c>
      <c r="AK142" s="3">
        <v>5</v>
      </c>
      <c r="AL142" s="3">
        <v>5</v>
      </c>
      <c r="AM142" s="3">
        <v>3</v>
      </c>
      <c r="AN142" s="3" t="s">
        <v>352</v>
      </c>
      <c r="AP142" s="3" t="s">
        <v>427</v>
      </c>
      <c r="AQ142" s="3" t="s">
        <v>427</v>
      </c>
      <c r="AS142" s="3" t="s">
        <v>653</v>
      </c>
      <c r="BD142" s="3" t="s">
        <v>653</v>
      </c>
      <c r="BE142" s="3" t="s">
        <v>362</v>
      </c>
      <c r="BH142" s="3" t="s">
        <v>439</v>
      </c>
      <c r="BI142" s="3" t="s">
        <v>427</v>
      </c>
      <c r="BK142" s="3" t="s">
        <v>427</v>
      </c>
      <c r="CI142" s="3" t="s">
        <v>269</v>
      </c>
      <c r="CJ142" s="3" t="s">
        <v>399</v>
      </c>
      <c r="CK142" s="3" t="s">
        <v>214</v>
      </c>
      <c r="CL142" s="3" t="s">
        <v>427</v>
      </c>
      <c r="CM142" s="3" t="s">
        <v>427</v>
      </c>
      <c r="CN142" s="3" t="s">
        <v>653</v>
      </c>
      <c r="CO142" s="3" t="s">
        <v>427</v>
      </c>
      <c r="CP142" s="3" t="s">
        <v>362</v>
      </c>
      <c r="CQ142" s="3" t="s">
        <v>427</v>
      </c>
      <c r="CR142" s="3" t="s">
        <v>427</v>
      </c>
    </row>
    <row r="143" spans="1:96" ht="12" customHeight="1">
      <c r="A143" s="2">
        <v>40665.551585648151</v>
      </c>
      <c r="E143" s="3">
        <v>5</v>
      </c>
      <c r="F143" s="3">
        <v>4</v>
      </c>
      <c r="G143" s="3">
        <v>4</v>
      </c>
      <c r="H143" s="3">
        <v>4</v>
      </c>
      <c r="I143" s="3">
        <v>4</v>
      </c>
      <c r="J143" s="3">
        <v>4</v>
      </c>
      <c r="K143" s="3">
        <v>1</v>
      </c>
      <c r="L143" s="3">
        <v>2</v>
      </c>
      <c r="M143" s="3">
        <v>5</v>
      </c>
      <c r="N143" s="3">
        <v>5</v>
      </c>
      <c r="O143" s="3">
        <v>5</v>
      </c>
      <c r="P143" s="3">
        <v>5</v>
      </c>
      <c r="Q143" s="3">
        <v>5</v>
      </c>
      <c r="R143" s="3">
        <v>5</v>
      </c>
      <c r="S143" s="3">
        <v>5</v>
      </c>
      <c r="T143" s="3">
        <v>5</v>
      </c>
      <c r="U143" s="3" t="s">
        <v>237</v>
      </c>
      <c r="V143" s="3">
        <v>2</v>
      </c>
      <c r="Y143" s="3">
        <v>5</v>
      </c>
      <c r="Z143" s="3">
        <v>4</v>
      </c>
      <c r="AA143" s="3">
        <v>4</v>
      </c>
      <c r="AB143" s="3">
        <v>2</v>
      </c>
      <c r="AC143" s="3">
        <v>5</v>
      </c>
      <c r="AD143" s="3">
        <v>2</v>
      </c>
      <c r="AE143" s="3">
        <v>5</v>
      </c>
      <c r="AF143" s="3">
        <v>5</v>
      </c>
      <c r="AG143" s="3">
        <v>5</v>
      </c>
      <c r="AH143" s="3">
        <v>5</v>
      </c>
      <c r="AI143" s="3">
        <v>5</v>
      </c>
      <c r="AJ143" s="3">
        <v>4</v>
      </c>
      <c r="AK143" s="3">
        <v>5</v>
      </c>
      <c r="AL143" s="3">
        <v>5</v>
      </c>
      <c r="AM143" s="3">
        <v>5</v>
      </c>
      <c r="AN143" s="3" t="s">
        <v>352</v>
      </c>
      <c r="AP143" s="3" t="s">
        <v>362</v>
      </c>
      <c r="AQ143" s="3" t="s">
        <v>439</v>
      </c>
      <c r="AS143" s="3" t="s">
        <v>653</v>
      </c>
      <c r="BD143" s="3" t="s">
        <v>362</v>
      </c>
      <c r="BE143" s="3" t="s">
        <v>362</v>
      </c>
      <c r="BH143" s="3" t="s">
        <v>439</v>
      </c>
      <c r="BI143" s="3" t="s">
        <v>439</v>
      </c>
      <c r="BK143" s="3" t="s">
        <v>362</v>
      </c>
      <c r="CI143" s="3" t="s">
        <v>132</v>
      </c>
      <c r="CJ143" s="3" t="s">
        <v>472</v>
      </c>
      <c r="CK143" s="3" t="s">
        <v>414</v>
      </c>
      <c r="CL143" s="3" t="s">
        <v>362</v>
      </c>
      <c r="CM143" s="3" t="s">
        <v>362</v>
      </c>
      <c r="CN143" s="3" t="s">
        <v>352</v>
      </c>
      <c r="CO143" s="3" t="s">
        <v>362</v>
      </c>
      <c r="CP143" s="3" t="s">
        <v>352</v>
      </c>
      <c r="CQ143" s="3" t="s">
        <v>439</v>
      </c>
      <c r="CR143" s="3" t="s">
        <v>439</v>
      </c>
    </row>
    <row r="144" spans="1:96" ht="12" customHeight="1">
      <c r="A144" s="2">
        <v>40665.552835648152</v>
      </c>
      <c r="E144" s="3">
        <v>5</v>
      </c>
      <c r="F144" s="3">
        <v>3</v>
      </c>
      <c r="G144" s="3">
        <v>4</v>
      </c>
      <c r="H144" s="3">
        <v>4</v>
      </c>
      <c r="I144" s="3">
        <v>3</v>
      </c>
      <c r="J144" s="3">
        <v>4</v>
      </c>
      <c r="K144" s="3">
        <v>2</v>
      </c>
      <c r="L144" s="3">
        <v>3</v>
      </c>
      <c r="M144" s="3">
        <v>4</v>
      </c>
      <c r="N144" s="3">
        <v>4</v>
      </c>
      <c r="O144" s="3">
        <v>4</v>
      </c>
      <c r="P144" s="3">
        <v>3</v>
      </c>
      <c r="Q144" s="3">
        <v>4</v>
      </c>
      <c r="R144" s="3">
        <v>4</v>
      </c>
      <c r="S144" s="3">
        <v>4</v>
      </c>
      <c r="T144" s="3">
        <v>3</v>
      </c>
      <c r="U144" s="3" t="s">
        <v>237</v>
      </c>
      <c r="V144" s="3">
        <v>4</v>
      </c>
      <c r="Y144" s="3">
        <v>4</v>
      </c>
      <c r="Z144" s="3">
        <v>3</v>
      </c>
      <c r="AA144" s="3">
        <v>4</v>
      </c>
      <c r="AB144" s="3">
        <v>4</v>
      </c>
      <c r="AC144" s="3">
        <v>4</v>
      </c>
      <c r="AD144" s="3">
        <v>3</v>
      </c>
      <c r="AE144" s="3">
        <v>4</v>
      </c>
      <c r="AF144" s="3">
        <v>4</v>
      </c>
      <c r="AG144" s="3">
        <v>3</v>
      </c>
      <c r="AH144" s="3">
        <v>4</v>
      </c>
      <c r="AI144" s="3">
        <v>5</v>
      </c>
      <c r="AJ144" s="3">
        <v>4</v>
      </c>
      <c r="AK144" s="3">
        <v>3</v>
      </c>
      <c r="AL144" s="3">
        <v>3</v>
      </c>
      <c r="AM144" s="3">
        <v>3</v>
      </c>
      <c r="AN144" s="3" t="s">
        <v>653</v>
      </c>
      <c r="AP144" s="3" t="s">
        <v>653</v>
      </c>
      <c r="AQ144" s="3" t="s">
        <v>427</v>
      </c>
      <c r="AS144" s="3" t="s">
        <v>427</v>
      </c>
      <c r="BD144" s="3" t="s">
        <v>653</v>
      </c>
      <c r="BE144" s="3" t="s">
        <v>362</v>
      </c>
      <c r="BH144" s="3" t="s">
        <v>427</v>
      </c>
      <c r="BI144" s="3" t="s">
        <v>653</v>
      </c>
      <c r="BK144" s="3" t="s">
        <v>362</v>
      </c>
      <c r="CI144" s="3" t="s">
        <v>193</v>
      </c>
      <c r="CJ144" s="3" t="s">
        <v>479</v>
      </c>
      <c r="CK144" s="3" t="s">
        <v>591</v>
      </c>
      <c r="CL144" s="3" t="s">
        <v>653</v>
      </c>
      <c r="CM144" s="3" t="s">
        <v>427</v>
      </c>
      <c r="CN144" s="3" t="s">
        <v>653</v>
      </c>
      <c r="CO144" s="3" t="s">
        <v>653</v>
      </c>
      <c r="CP144" s="3" t="s">
        <v>362</v>
      </c>
      <c r="CQ144" s="3" t="s">
        <v>427</v>
      </c>
      <c r="CR144" s="3" t="s">
        <v>653</v>
      </c>
    </row>
    <row r="145" spans="1:96" ht="12" customHeight="1">
      <c r="A145" s="2">
        <v>40665.554467592592</v>
      </c>
      <c r="E145" s="3">
        <v>4</v>
      </c>
      <c r="F145" s="3">
        <v>5</v>
      </c>
      <c r="G145" s="3">
        <v>1</v>
      </c>
      <c r="H145" s="3">
        <v>4</v>
      </c>
      <c r="I145" s="3">
        <v>4</v>
      </c>
      <c r="J145" s="3">
        <v>4</v>
      </c>
      <c r="K145" s="3">
        <v>4</v>
      </c>
      <c r="L145" s="3">
        <v>4</v>
      </c>
      <c r="M145" s="3">
        <v>5</v>
      </c>
      <c r="N145" s="3">
        <v>5</v>
      </c>
      <c r="O145" s="3">
        <v>5</v>
      </c>
      <c r="P145" s="3">
        <v>4</v>
      </c>
      <c r="Q145" s="3">
        <v>5</v>
      </c>
      <c r="R145" s="3">
        <v>4</v>
      </c>
      <c r="S145" s="3">
        <v>5</v>
      </c>
      <c r="T145" s="3">
        <v>3</v>
      </c>
      <c r="U145" s="3" t="s">
        <v>237</v>
      </c>
      <c r="V145" s="3">
        <v>4</v>
      </c>
      <c r="Y145" s="3">
        <v>4</v>
      </c>
      <c r="Z145" s="3">
        <v>3</v>
      </c>
      <c r="AA145" s="3">
        <v>4</v>
      </c>
      <c r="AB145" s="3">
        <v>3</v>
      </c>
      <c r="AC145" s="3">
        <v>5</v>
      </c>
      <c r="AD145" s="3">
        <v>4</v>
      </c>
      <c r="AE145" s="3">
        <v>4</v>
      </c>
      <c r="AF145" s="3">
        <v>4</v>
      </c>
      <c r="AG145" s="3">
        <v>5</v>
      </c>
      <c r="AH145" s="3">
        <v>4</v>
      </c>
      <c r="AI145" s="3">
        <v>4</v>
      </c>
      <c r="AJ145" s="3">
        <v>3</v>
      </c>
      <c r="AK145" s="3">
        <v>4</v>
      </c>
      <c r="AL145" s="3">
        <v>4</v>
      </c>
      <c r="AM145" s="3">
        <v>4</v>
      </c>
      <c r="AN145" s="3" t="s">
        <v>352</v>
      </c>
      <c r="AP145" s="3" t="s">
        <v>352</v>
      </c>
      <c r="AQ145" s="3" t="s">
        <v>653</v>
      </c>
      <c r="AS145" s="3" t="s">
        <v>653</v>
      </c>
      <c r="BD145" s="3" t="s">
        <v>653</v>
      </c>
      <c r="BE145" s="3" t="s">
        <v>653</v>
      </c>
      <c r="BH145" s="3" t="s">
        <v>439</v>
      </c>
      <c r="BI145" s="3" t="s">
        <v>653</v>
      </c>
      <c r="BK145" s="3" t="s">
        <v>362</v>
      </c>
      <c r="CI145" s="3" t="s">
        <v>256</v>
      </c>
      <c r="CJ145" s="3" t="s">
        <v>219</v>
      </c>
      <c r="CK145" s="3" t="s">
        <v>69</v>
      </c>
      <c r="CL145" s="3" t="s">
        <v>362</v>
      </c>
      <c r="CM145" s="3" t="s">
        <v>653</v>
      </c>
      <c r="CN145" s="3" t="s">
        <v>653</v>
      </c>
      <c r="CO145" s="3" t="s">
        <v>653</v>
      </c>
      <c r="CP145" s="3" t="s">
        <v>653</v>
      </c>
      <c r="CQ145" s="3" t="s">
        <v>439</v>
      </c>
      <c r="CR145" s="3" t="s">
        <v>653</v>
      </c>
    </row>
    <row r="146" spans="1:96" ht="12" customHeight="1">
      <c r="A146" s="2">
        <v>40665.563692129632</v>
      </c>
      <c r="E146" s="3">
        <v>5</v>
      </c>
      <c r="F146" s="3">
        <v>4</v>
      </c>
      <c r="G146" s="3">
        <v>4</v>
      </c>
      <c r="H146" s="3">
        <v>4</v>
      </c>
      <c r="I146" s="3">
        <v>4</v>
      </c>
      <c r="J146" s="3">
        <v>4</v>
      </c>
      <c r="K146" s="3">
        <v>5</v>
      </c>
      <c r="L146" s="3">
        <v>4</v>
      </c>
      <c r="M146" s="3">
        <v>5</v>
      </c>
      <c r="N146" s="3">
        <v>5</v>
      </c>
      <c r="O146" s="3">
        <v>5</v>
      </c>
      <c r="P146" s="3">
        <v>5</v>
      </c>
      <c r="Q146" s="3">
        <v>5</v>
      </c>
      <c r="R146" s="3">
        <v>5</v>
      </c>
      <c r="S146" s="3">
        <v>5</v>
      </c>
      <c r="T146" s="3">
        <v>5</v>
      </c>
      <c r="U146" s="3" t="s">
        <v>237</v>
      </c>
      <c r="V146" s="3">
        <v>4</v>
      </c>
      <c r="Y146" s="3">
        <v>5</v>
      </c>
      <c r="Z146" s="3">
        <v>5</v>
      </c>
      <c r="AA146" s="3">
        <v>5</v>
      </c>
      <c r="AB146" s="3">
        <v>2</v>
      </c>
      <c r="AC146" s="3">
        <v>5</v>
      </c>
      <c r="AD146" s="3">
        <v>3</v>
      </c>
      <c r="AE146" s="3">
        <v>5</v>
      </c>
      <c r="AF146" s="3">
        <v>5</v>
      </c>
      <c r="AG146" s="3">
        <v>5</v>
      </c>
      <c r="AH146" s="3">
        <v>4</v>
      </c>
      <c r="AI146" s="3">
        <v>5</v>
      </c>
      <c r="AJ146" s="3">
        <v>4</v>
      </c>
      <c r="AK146" s="3">
        <v>5</v>
      </c>
      <c r="AL146" s="3">
        <v>5</v>
      </c>
      <c r="AM146" s="3">
        <v>5</v>
      </c>
      <c r="AN146" s="3" t="s">
        <v>352</v>
      </c>
      <c r="AP146" s="3" t="s">
        <v>352</v>
      </c>
      <c r="AQ146" s="3" t="s">
        <v>352</v>
      </c>
      <c r="AS146" s="3" t="s">
        <v>352</v>
      </c>
      <c r="BD146" s="3" t="s">
        <v>362</v>
      </c>
      <c r="BE146" s="3" t="s">
        <v>362</v>
      </c>
      <c r="BH146" s="3" t="s">
        <v>439</v>
      </c>
      <c r="BI146" s="3" t="s">
        <v>362</v>
      </c>
      <c r="BK146" s="3" t="s">
        <v>362</v>
      </c>
      <c r="CI146" s="3" t="s">
        <v>121</v>
      </c>
      <c r="CJ146" s="3" t="s">
        <v>573</v>
      </c>
      <c r="CK146" s="3" t="s">
        <v>564</v>
      </c>
      <c r="CL146" s="3" t="s">
        <v>439</v>
      </c>
      <c r="CM146" s="3" t="s">
        <v>362</v>
      </c>
      <c r="CN146" s="3" t="s">
        <v>352</v>
      </c>
      <c r="CO146" s="3" t="s">
        <v>439</v>
      </c>
      <c r="CP146" s="3" t="s">
        <v>362</v>
      </c>
      <c r="CQ146" s="3" t="s">
        <v>439</v>
      </c>
      <c r="CR146" s="3" t="s">
        <v>439</v>
      </c>
    </row>
    <row r="147" spans="1:96" ht="12" customHeight="1">
      <c r="A147" s="2">
        <v>40661.254641203705</v>
      </c>
      <c r="E147" s="3">
        <v>3</v>
      </c>
      <c r="F147" s="3">
        <v>2</v>
      </c>
      <c r="G147" s="3">
        <v>5</v>
      </c>
      <c r="H147" s="3">
        <v>2</v>
      </c>
      <c r="I147" s="3">
        <v>1</v>
      </c>
      <c r="J147" s="3">
        <v>1</v>
      </c>
      <c r="K147" s="3">
        <v>1</v>
      </c>
      <c r="L147" s="3">
        <v>1</v>
      </c>
      <c r="M147" s="3">
        <v>5</v>
      </c>
      <c r="N147" s="3">
        <v>5</v>
      </c>
      <c r="O147" s="3">
        <v>5</v>
      </c>
      <c r="P147" s="3">
        <v>4</v>
      </c>
      <c r="Q147" s="3">
        <v>5</v>
      </c>
      <c r="R147" s="3">
        <v>4</v>
      </c>
      <c r="S147" s="3">
        <v>4</v>
      </c>
      <c r="T147" s="3">
        <v>4</v>
      </c>
      <c r="U147" s="3" t="s">
        <v>538</v>
      </c>
      <c r="V147" s="3">
        <v>2</v>
      </c>
      <c r="Y147" s="3">
        <v>5</v>
      </c>
      <c r="Z147" s="3">
        <v>3</v>
      </c>
      <c r="AA147" s="3">
        <v>3</v>
      </c>
      <c r="AB147" s="3">
        <v>3</v>
      </c>
      <c r="AC147" s="3">
        <v>4</v>
      </c>
      <c r="AD147" s="3">
        <v>2</v>
      </c>
      <c r="AE147" s="3">
        <v>5</v>
      </c>
      <c r="AF147" s="3">
        <v>5</v>
      </c>
      <c r="AG147" s="3">
        <v>3</v>
      </c>
      <c r="AH147" s="3">
        <v>5</v>
      </c>
      <c r="AI147" s="3">
        <v>3</v>
      </c>
      <c r="AJ147" s="3">
        <v>3</v>
      </c>
      <c r="AK147" s="3">
        <v>4</v>
      </c>
      <c r="AL147" s="3">
        <v>4</v>
      </c>
      <c r="AM147" s="3">
        <v>5</v>
      </c>
      <c r="AN147" s="3" t="s">
        <v>352</v>
      </c>
      <c r="AP147" s="3" t="s">
        <v>352</v>
      </c>
      <c r="AQ147" s="3" t="s">
        <v>352</v>
      </c>
      <c r="AS147" s="3" t="s">
        <v>362</v>
      </c>
      <c r="BD147" s="3" t="s">
        <v>362</v>
      </c>
      <c r="BE147" s="3" t="s">
        <v>352</v>
      </c>
      <c r="BH147" s="3" t="s">
        <v>362</v>
      </c>
      <c r="BI147" s="3" t="s">
        <v>362</v>
      </c>
      <c r="BK147" s="3" t="s">
        <v>362</v>
      </c>
      <c r="CI147" s="3" t="s">
        <v>56</v>
      </c>
      <c r="CJ147" s="3" t="s">
        <v>325</v>
      </c>
      <c r="CK147" s="3" t="s">
        <v>62</v>
      </c>
      <c r="CL147" s="3" t="s">
        <v>362</v>
      </c>
      <c r="CM147" s="3" t="s">
        <v>352</v>
      </c>
      <c r="CN147" s="3" t="s">
        <v>427</v>
      </c>
      <c r="CO147" s="3" t="s">
        <v>427</v>
      </c>
      <c r="CP147" s="3" t="s">
        <v>352</v>
      </c>
      <c r="CQ147" s="3" t="s">
        <v>439</v>
      </c>
      <c r="CR147" s="3" t="s">
        <v>352</v>
      </c>
    </row>
    <row r="148" spans="1:96" ht="12" customHeight="1">
      <c r="A148" s="2">
        <v>40661.326238425929</v>
      </c>
      <c r="E148" s="3">
        <v>3</v>
      </c>
      <c r="F148" s="3">
        <v>1</v>
      </c>
      <c r="G148" s="3">
        <v>5</v>
      </c>
      <c r="H148" s="3">
        <v>2</v>
      </c>
      <c r="I148" s="3">
        <v>3</v>
      </c>
      <c r="J148" s="3">
        <v>1</v>
      </c>
      <c r="K148" s="3">
        <v>3</v>
      </c>
      <c r="L148" s="3">
        <v>3</v>
      </c>
      <c r="M148" s="3">
        <v>4</v>
      </c>
      <c r="N148" s="3">
        <v>4</v>
      </c>
      <c r="O148" s="3">
        <v>4</v>
      </c>
      <c r="P148" s="3">
        <v>4</v>
      </c>
      <c r="Q148" s="3">
        <v>5</v>
      </c>
      <c r="R148" s="3">
        <v>5</v>
      </c>
      <c r="S148" s="3">
        <v>5</v>
      </c>
      <c r="T148" s="3">
        <v>2</v>
      </c>
      <c r="U148" s="3" t="s">
        <v>538</v>
      </c>
      <c r="V148" s="3">
        <v>3</v>
      </c>
      <c r="Y148" s="3">
        <v>4</v>
      </c>
      <c r="Z148" s="3">
        <v>2</v>
      </c>
      <c r="AA148" s="3">
        <v>3</v>
      </c>
      <c r="AB148" s="3">
        <v>1</v>
      </c>
      <c r="AC148" s="3">
        <v>2</v>
      </c>
      <c r="AD148" s="3">
        <v>3</v>
      </c>
      <c r="AE148" s="3">
        <v>4</v>
      </c>
      <c r="AF148" s="3">
        <v>4</v>
      </c>
      <c r="AG148" s="3">
        <v>2</v>
      </c>
      <c r="AH148" s="3">
        <v>5</v>
      </c>
      <c r="AI148" s="3">
        <v>4</v>
      </c>
      <c r="AJ148" s="3">
        <v>3</v>
      </c>
      <c r="AK148" s="3">
        <v>3</v>
      </c>
      <c r="AL148" s="3">
        <v>5</v>
      </c>
      <c r="AM148" s="3">
        <v>4</v>
      </c>
      <c r="AN148" s="3" t="s">
        <v>352</v>
      </c>
      <c r="AP148" s="3" t="s">
        <v>427</v>
      </c>
      <c r="AQ148" s="3" t="s">
        <v>352</v>
      </c>
      <c r="AS148" s="3" t="s">
        <v>653</v>
      </c>
      <c r="BD148" s="3" t="s">
        <v>352</v>
      </c>
      <c r="BE148" s="3" t="s">
        <v>352</v>
      </c>
      <c r="BH148" s="3" t="s">
        <v>427</v>
      </c>
      <c r="BI148" s="3" t="s">
        <v>427</v>
      </c>
      <c r="BK148" s="3" t="s">
        <v>362</v>
      </c>
      <c r="CI148" s="3" t="s">
        <v>21</v>
      </c>
      <c r="CJ148" s="3" t="s">
        <v>501</v>
      </c>
      <c r="CK148" s="3" t="s">
        <v>531</v>
      </c>
      <c r="CL148" s="3" t="s">
        <v>362</v>
      </c>
      <c r="CM148" s="3" t="s">
        <v>427</v>
      </c>
      <c r="CN148" s="3" t="s">
        <v>427</v>
      </c>
      <c r="CO148" s="3" t="s">
        <v>439</v>
      </c>
      <c r="CP148" s="3" t="s">
        <v>362</v>
      </c>
      <c r="CQ148" s="3" t="s">
        <v>439</v>
      </c>
      <c r="CR148" s="3" t="s">
        <v>653</v>
      </c>
    </row>
    <row r="149" spans="1:96" ht="12" customHeight="1">
      <c r="A149" s="2">
        <v>40662.539120370369</v>
      </c>
      <c r="E149" s="3">
        <v>4</v>
      </c>
      <c r="F149" s="3">
        <v>1</v>
      </c>
      <c r="G149" s="3">
        <v>4</v>
      </c>
      <c r="H149" s="3">
        <v>1</v>
      </c>
      <c r="I149" s="3">
        <v>3</v>
      </c>
      <c r="J149" s="3">
        <v>2</v>
      </c>
      <c r="K149" s="3">
        <v>4</v>
      </c>
      <c r="L149" s="3">
        <v>2</v>
      </c>
      <c r="M149" s="3">
        <v>4</v>
      </c>
      <c r="N149" s="3">
        <v>3</v>
      </c>
      <c r="O149" s="3">
        <v>4</v>
      </c>
      <c r="P149" s="3">
        <v>4</v>
      </c>
      <c r="Q149" s="3">
        <v>4</v>
      </c>
      <c r="R149" s="3">
        <v>5</v>
      </c>
      <c r="S149" s="3">
        <v>5</v>
      </c>
      <c r="T149" s="3">
        <v>5</v>
      </c>
      <c r="U149" s="3" t="s">
        <v>538</v>
      </c>
      <c r="V149" s="3">
        <v>3</v>
      </c>
      <c r="Y149" s="3">
        <v>3</v>
      </c>
      <c r="Z149" s="3">
        <v>2</v>
      </c>
      <c r="AA149" s="3">
        <v>3</v>
      </c>
      <c r="AB149" s="3">
        <v>2</v>
      </c>
      <c r="AC149" s="3">
        <v>5</v>
      </c>
      <c r="AD149" s="3">
        <v>4</v>
      </c>
      <c r="AE149" s="3">
        <v>5</v>
      </c>
      <c r="AF149" s="3">
        <v>4</v>
      </c>
      <c r="AG149" s="3">
        <v>4</v>
      </c>
      <c r="AH149" s="3">
        <v>4</v>
      </c>
      <c r="AI149" s="3">
        <v>3</v>
      </c>
      <c r="AJ149" s="3">
        <v>2</v>
      </c>
      <c r="AK149" s="3">
        <v>3</v>
      </c>
      <c r="AL149" s="3">
        <v>4</v>
      </c>
      <c r="AM149" s="3">
        <v>4</v>
      </c>
      <c r="AN149" s="3" t="s">
        <v>352</v>
      </c>
      <c r="AP149" s="3" t="s">
        <v>427</v>
      </c>
      <c r="AQ149" s="3" t="s">
        <v>352</v>
      </c>
      <c r="AS149" s="3" t="s">
        <v>362</v>
      </c>
      <c r="BD149" s="3" t="s">
        <v>362</v>
      </c>
      <c r="BE149" s="3" t="s">
        <v>352</v>
      </c>
      <c r="BH149" s="3" t="s">
        <v>352</v>
      </c>
      <c r="BI149" s="3" t="s">
        <v>653</v>
      </c>
      <c r="BK149" s="3" t="s">
        <v>653</v>
      </c>
      <c r="CI149" s="3" t="s">
        <v>92</v>
      </c>
      <c r="CJ149" s="3" t="s">
        <v>42</v>
      </c>
      <c r="CK149" s="3" t="s">
        <v>605</v>
      </c>
      <c r="CL149" s="3" t="s">
        <v>653</v>
      </c>
      <c r="CM149" s="3" t="s">
        <v>352</v>
      </c>
      <c r="CN149" s="3" t="s">
        <v>427</v>
      </c>
      <c r="CO149" s="3" t="s">
        <v>439</v>
      </c>
      <c r="CP149" s="3" t="s">
        <v>352</v>
      </c>
      <c r="CQ149" s="3" t="s">
        <v>439</v>
      </c>
      <c r="CR149" s="3" t="s">
        <v>439</v>
      </c>
    </row>
    <row r="150" spans="1:96" ht="12" customHeight="1">
      <c r="A150" s="2">
        <v>40665.514386574076</v>
      </c>
      <c r="E150" s="3">
        <v>2</v>
      </c>
      <c r="F150" s="3">
        <v>1</v>
      </c>
      <c r="G150" s="3">
        <v>5</v>
      </c>
      <c r="H150" s="3">
        <v>2</v>
      </c>
      <c r="I150" s="3">
        <v>4</v>
      </c>
      <c r="J150" s="3">
        <v>2</v>
      </c>
      <c r="K150" s="3">
        <v>3</v>
      </c>
      <c r="L150" s="3">
        <v>5</v>
      </c>
      <c r="M150" s="3">
        <v>5</v>
      </c>
      <c r="N150" s="3">
        <v>5</v>
      </c>
      <c r="O150" s="3">
        <v>5</v>
      </c>
      <c r="P150" s="3">
        <v>5</v>
      </c>
      <c r="Q150" s="3">
        <v>5</v>
      </c>
      <c r="R150" s="3">
        <v>5</v>
      </c>
      <c r="S150" s="3">
        <v>5</v>
      </c>
      <c r="T150" s="3">
        <v>4</v>
      </c>
      <c r="U150" s="3" t="s">
        <v>538</v>
      </c>
      <c r="V150" s="3">
        <v>4</v>
      </c>
      <c r="Y150" s="3">
        <v>5</v>
      </c>
      <c r="Z150" s="3">
        <v>2</v>
      </c>
      <c r="AA150" s="3">
        <v>2</v>
      </c>
      <c r="AB150" s="3">
        <v>1</v>
      </c>
      <c r="AC150" s="3">
        <v>1</v>
      </c>
      <c r="AD150" s="3">
        <v>4</v>
      </c>
      <c r="AE150" s="3">
        <v>5</v>
      </c>
      <c r="AF150" s="3">
        <v>4</v>
      </c>
      <c r="AG150" s="3">
        <v>4</v>
      </c>
      <c r="AH150" s="3">
        <v>4</v>
      </c>
      <c r="AI150" s="3">
        <v>4</v>
      </c>
      <c r="AJ150" s="3">
        <v>3</v>
      </c>
      <c r="AK150" s="3">
        <v>5</v>
      </c>
      <c r="AL150" s="3">
        <v>5</v>
      </c>
      <c r="AM150" s="3">
        <v>4</v>
      </c>
      <c r="AN150" s="3" t="s">
        <v>653</v>
      </c>
      <c r="AP150" s="3" t="s">
        <v>439</v>
      </c>
      <c r="AQ150" s="3" t="s">
        <v>362</v>
      </c>
      <c r="AS150" s="3" t="s">
        <v>362</v>
      </c>
      <c r="BD150" s="3" t="s">
        <v>362</v>
      </c>
      <c r="BE150" s="3" t="s">
        <v>653</v>
      </c>
      <c r="BH150" s="3" t="s">
        <v>439</v>
      </c>
      <c r="BI150" s="3" t="s">
        <v>653</v>
      </c>
      <c r="BK150" s="3" t="s">
        <v>427</v>
      </c>
      <c r="CI150" s="3" t="s">
        <v>435</v>
      </c>
      <c r="CJ150" s="3" t="s">
        <v>220</v>
      </c>
      <c r="CK150" s="3" t="s">
        <v>204</v>
      </c>
      <c r="CL150" s="3" t="s">
        <v>653</v>
      </c>
      <c r="CM150" s="3" t="s">
        <v>427</v>
      </c>
      <c r="CN150" s="3" t="s">
        <v>427</v>
      </c>
      <c r="CO150" s="3" t="s">
        <v>439</v>
      </c>
      <c r="CP150" s="3" t="s">
        <v>352</v>
      </c>
      <c r="CQ150" s="3" t="s">
        <v>439</v>
      </c>
      <c r="CR150" s="3" t="s">
        <v>427</v>
      </c>
    </row>
    <row r="151" spans="1:96" ht="12" customHeight="1">
      <c r="A151" s="2">
        <v>40665.542199074072</v>
      </c>
      <c r="E151" s="3">
        <v>4</v>
      </c>
      <c r="F151" s="3">
        <v>2</v>
      </c>
      <c r="G151" s="3">
        <v>5</v>
      </c>
      <c r="H151" s="3">
        <v>4</v>
      </c>
      <c r="I151" s="3">
        <v>2</v>
      </c>
      <c r="J151" s="3">
        <v>1</v>
      </c>
      <c r="K151" s="3">
        <v>2</v>
      </c>
      <c r="L151" s="3">
        <v>1</v>
      </c>
      <c r="M151" s="3">
        <v>5</v>
      </c>
      <c r="N151" s="3">
        <v>5</v>
      </c>
      <c r="O151" s="3">
        <v>5</v>
      </c>
      <c r="P151" s="3">
        <v>4</v>
      </c>
      <c r="Q151" s="3">
        <v>5</v>
      </c>
      <c r="R151" s="3">
        <v>4</v>
      </c>
      <c r="S151" s="3">
        <v>5</v>
      </c>
      <c r="T151" s="3">
        <v>4</v>
      </c>
      <c r="U151" s="3" t="s">
        <v>538</v>
      </c>
      <c r="V151" s="3">
        <v>3</v>
      </c>
      <c r="Y151" s="3">
        <v>4</v>
      </c>
      <c r="Z151" s="3">
        <v>2</v>
      </c>
      <c r="AA151" s="3">
        <v>3</v>
      </c>
      <c r="AB151" s="3">
        <v>1</v>
      </c>
      <c r="AC151" s="3">
        <v>4</v>
      </c>
      <c r="AD151" s="3">
        <v>4</v>
      </c>
      <c r="AE151" s="3">
        <v>5</v>
      </c>
      <c r="AF151" s="3">
        <v>4</v>
      </c>
      <c r="AG151" s="3">
        <v>4</v>
      </c>
      <c r="AH151" s="3">
        <v>4</v>
      </c>
      <c r="AI151" s="3">
        <v>4</v>
      </c>
      <c r="AJ151" s="3">
        <v>4</v>
      </c>
      <c r="AK151" s="3">
        <v>4</v>
      </c>
      <c r="AL151" s="3">
        <v>5</v>
      </c>
      <c r="AM151" s="3">
        <v>5</v>
      </c>
      <c r="AN151" s="3" t="s">
        <v>352</v>
      </c>
      <c r="AP151" s="3" t="s">
        <v>427</v>
      </c>
      <c r="AQ151" s="3" t="s">
        <v>352</v>
      </c>
      <c r="AS151" s="3" t="s">
        <v>362</v>
      </c>
      <c r="BD151" s="3" t="s">
        <v>352</v>
      </c>
      <c r="BE151" s="3" t="s">
        <v>362</v>
      </c>
      <c r="BH151" s="3" t="s">
        <v>362</v>
      </c>
      <c r="BI151" s="3" t="s">
        <v>352</v>
      </c>
      <c r="BK151" s="3" t="s">
        <v>352</v>
      </c>
      <c r="CI151" s="3" t="s">
        <v>593</v>
      </c>
      <c r="CJ151" s="3" t="s">
        <v>134</v>
      </c>
      <c r="CK151" s="3" t="s">
        <v>612</v>
      </c>
      <c r="CL151" s="3" t="s">
        <v>362</v>
      </c>
      <c r="CM151" s="3" t="s">
        <v>352</v>
      </c>
      <c r="CN151" s="3" t="s">
        <v>427</v>
      </c>
      <c r="CO151" s="3" t="s">
        <v>439</v>
      </c>
      <c r="CP151" s="3" t="s">
        <v>362</v>
      </c>
      <c r="CQ151" s="3" t="s">
        <v>439</v>
      </c>
      <c r="CR151" s="3" t="s">
        <v>362</v>
      </c>
    </row>
    <row r="152" spans="1:96" ht="12" customHeight="1">
      <c r="A152" s="2">
        <v>40665.547476851854</v>
      </c>
      <c r="E152" s="3">
        <v>5</v>
      </c>
      <c r="F152" s="3">
        <v>4</v>
      </c>
      <c r="G152" s="3">
        <v>5</v>
      </c>
      <c r="H152" s="3">
        <v>4</v>
      </c>
      <c r="I152" s="3">
        <v>3</v>
      </c>
      <c r="J152" s="3">
        <v>3</v>
      </c>
      <c r="K152" s="3">
        <v>4</v>
      </c>
      <c r="L152" s="3">
        <v>4</v>
      </c>
      <c r="M152" s="3">
        <v>4</v>
      </c>
      <c r="N152" s="3">
        <v>4</v>
      </c>
      <c r="O152" s="3">
        <v>4</v>
      </c>
      <c r="P152" s="3">
        <v>4</v>
      </c>
      <c r="Q152" s="3">
        <v>5</v>
      </c>
      <c r="R152" s="3">
        <v>5</v>
      </c>
      <c r="S152" s="3">
        <v>5</v>
      </c>
      <c r="T152" s="3">
        <v>4</v>
      </c>
      <c r="U152" s="3" t="s">
        <v>538</v>
      </c>
      <c r="V152" s="3">
        <v>4</v>
      </c>
      <c r="Y152" s="3">
        <v>4</v>
      </c>
      <c r="Z152" s="3">
        <v>3</v>
      </c>
      <c r="AA152" s="3">
        <v>2</v>
      </c>
      <c r="AB152" s="3">
        <v>2</v>
      </c>
      <c r="AC152" s="3">
        <v>5</v>
      </c>
      <c r="AD152" s="3">
        <v>4</v>
      </c>
      <c r="AE152" s="3">
        <v>5</v>
      </c>
      <c r="AF152" s="3">
        <v>5</v>
      </c>
      <c r="AG152" s="3">
        <v>4</v>
      </c>
      <c r="AH152" s="3">
        <v>5</v>
      </c>
      <c r="AI152" s="3">
        <v>5</v>
      </c>
      <c r="AJ152" s="3">
        <v>5</v>
      </c>
      <c r="AK152" s="3">
        <v>3</v>
      </c>
      <c r="AL152" s="3">
        <v>5</v>
      </c>
      <c r="AM152" s="3">
        <v>5</v>
      </c>
      <c r="AN152" s="3" t="s">
        <v>352</v>
      </c>
      <c r="AP152" s="3" t="s">
        <v>427</v>
      </c>
      <c r="AQ152" s="3" t="s">
        <v>362</v>
      </c>
      <c r="AS152" s="3" t="s">
        <v>362</v>
      </c>
      <c r="BD152" s="3" t="s">
        <v>362</v>
      </c>
      <c r="BE152" s="3" t="s">
        <v>352</v>
      </c>
      <c r="BH152" s="3" t="s">
        <v>362</v>
      </c>
      <c r="BI152" s="3" t="s">
        <v>362</v>
      </c>
      <c r="BK152" s="3" t="s">
        <v>352</v>
      </c>
      <c r="CI152" s="3" t="s">
        <v>652</v>
      </c>
      <c r="CJ152" s="3" t="s">
        <v>511</v>
      </c>
      <c r="CK152" s="3" t="s">
        <v>151</v>
      </c>
      <c r="CL152" s="3" t="s">
        <v>362</v>
      </c>
      <c r="CM152" s="3" t="s">
        <v>352</v>
      </c>
      <c r="CN152" s="3" t="s">
        <v>653</v>
      </c>
      <c r="CO152" s="3" t="s">
        <v>653</v>
      </c>
      <c r="CP152" s="3" t="s">
        <v>352</v>
      </c>
      <c r="CQ152" s="3" t="s">
        <v>439</v>
      </c>
      <c r="CR152" s="3" t="s">
        <v>653</v>
      </c>
    </row>
    <row r="153" spans="1:96" ht="12" customHeight="1">
      <c r="A153" s="2">
        <v>40665.552164351851</v>
      </c>
      <c r="E153" s="3">
        <v>3</v>
      </c>
      <c r="F153" s="3">
        <v>3</v>
      </c>
      <c r="G153" s="3">
        <v>5</v>
      </c>
      <c r="H153" s="3">
        <v>3</v>
      </c>
      <c r="I153" s="3">
        <v>2</v>
      </c>
      <c r="J153" s="3">
        <v>1</v>
      </c>
      <c r="K153" s="3">
        <v>2</v>
      </c>
      <c r="L153" s="3">
        <v>3</v>
      </c>
      <c r="M153" s="3">
        <v>5</v>
      </c>
      <c r="N153" s="3">
        <v>5</v>
      </c>
      <c r="O153" s="3">
        <v>4</v>
      </c>
      <c r="P153" s="3">
        <v>2</v>
      </c>
      <c r="Q153" s="3">
        <v>3</v>
      </c>
      <c r="R153" s="3">
        <v>5</v>
      </c>
      <c r="S153" s="3">
        <v>5</v>
      </c>
      <c r="T153" s="3">
        <v>4</v>
      </c>
      <c r="U153" s="3" t="s">
        <v>538</v>
      </c>
      <c r="V153" s="3">
        <v>3</v>
      </c>
      <c r="Y153" s="3">
        <v>3</v>
      </c>
      <c r="Z153" s="3">
        <v>4</v>
      </c>
      <c r="AA153" s="3">
        <v>2</v>
      </c>
      <c r="AB153" s="3">
        <v>3</v>
      </c>
      <c r="AC153" s="3">
        <v>3</v>
      </c>
      <c r="AD153" s="3">
        <v>4</v>
      </c>
      <c r="AE153" s="3">
        <v>3</v>
      </c>
      <c r="AF153" s="3">
        <v>4</v>
      </c>
      <c r="AG153" s="3">
        <v>2</v>
      </c>
      <c r="AH153" s="3">
        <v>3</v>
      </c>
      <c r="AI153" s="3">
        <v>2</v>
      </c>
      <c r="AJ153" s="3">
        <v>4</v>
      </c>
      <c r="AK153" s="3">
        <v>5</v>
      </c>
      <c r="AL153" s="3">
        <v>5</v>
      </c>
      <c r="AM153" s="3">
        <v>4</v>
      </c>
      <c r="AN153" s="3" t="s">
        <v>653</v>
      </c>
      <c r="AP153" s="3" t="s">
        <v>653</v>
      </c>
      <c r="AQ153" s="3" t="s">
        <v>439</v>
      </c>
      <c r="AS153" s="3" t="s">
        <v>439</v>
      </c>
      <c r="BD153" s="3" t="s">
        <v>427</v>
      </c>
      <c r="BE153" s="3" t="s">
        <v>653</v>
      </c>
      <c r="BH153" s="3" t="s">
        <v>439</v>
      </c>
      <c r="BI153" s="3" t="s">
        <v>653</v>
      </c>
      <c r="BK153" s="3" t="s">
        <v>427</v>
      </c>
      <c r="CI153" s="3" t="s">
        <v>121</v>
      </c>
      <c r="CJ153" s="3" t="s">
        <v>170</v>
      </c>
      <c r="CK153" s="3" t="s">
        <v>578</v>
      </c>
      <c r="CL153" s="3" t="s">
        <v>653</v>
      </c>
      <c r="CM153" s="3" t="s">
        <v>427</v>
      </c>
      <c r="CN153" s="3" t="s">
        <v>427</v>
      </c>
      <c r="CO153" s="3" t="s">
        <v>427</v>
      </c>
      <c r="CP153" s="3" t="s">
        <v>653</v>
      </c>
      <c r="CQ153" s="3" t="s">
        <v>427</v>
      </c>
      <c r="CR153" s="3" t="s">
        <v>427</v>
      </c>
    </row>
    <row r="154" spans="1:96" ht="12" customHeight="1">
      <c r="A154" s="2">
        <v>40665.554166666669</v>
      </c>
      <c r="E154" s="3">
        <v>3</v>
      </c>
      <c r="F154" s="3">
        <v>3</v>
      </c>
      <c r="G154" s="3">
        <v>3</v>
      </c>
      <c r="H154" s="3">
        <v>3</v>
      </c>
      <c r="I154" s="3">
        <v>2</v>
      </c>
      <c r="J154" s="3">
        <v>1</v>
      </c>
      <c r="K154" s="3">
        <v>4</v>
      </c>
      <c r="L154" s="3">
        <v>2</v>
      </c>
      <c r="M154" s="3">
        <v>3</v>
      </c>
      <c r="N154" s="3">
        <v>5</v>
      </c>
      <c r="O154" s="3">
        <v>5</v>
      </c>
      <c r="P154" s="3">
        <v>3</v>
      </c>
      <c r="Q154" s="3">
        <v>5</v>
      </c>
      <c r="R154" s="3">
        <v>4</v>
      </c>
      <c r="S154" s="3">
        <v>4</v>
      </c>
      <c r="T154" s="3">
        <v>3</v>
      </c>
      <c r="U154" s="3" t="s">
        <v>538</v>
      </c>
      <c r="V154" s="3">
        <v>3</v>
      </c>
      <c r="Y154" s="3">
        <v>3</v>
      </c>
      <c r="Z154" s="3">
        <v>2</v>
      </c>
      <c r="AA154" s="3">
        <v>2</v>
      </c>
      <c r="AB154" s="3">
        <v>3</v>
      </c>
      <c r="AC154" s="3">
        <v>1</v>
      </c>
      <c r="AD154" s="3">
        <v>3</v>
      </c>
      <c r="AE154" s="3">
        <v>4</v>
      </c>
      <c r="AF154" s="3">
        <v>4</v>
      </c>
      <c r="AG154" s="3">
        <v>2</v>
      </c>
      <c r="AH154" s="3">
        <v>3</v>
      </c>
      <c r="AI154" s="3">
        <v>3</v>
      </c>
      <c r="AJ154" s="3">
        <v>3</v>
      </c>
      <c r="AK154" s="3">
        <v>2</v>
      </c>
      <c r="AL154" s="3">
        <v>3</v>
      </c>
      <c r="AM154" s="3">
        <v>3</v>
      </c>
      <c r="AN154" s="3" t="s">
        <v>439</v>
      </c>
      <c r="AP154" s="3" t="s">
        <v>439</v>
      </c>
      <c r="AQ154" s="3" t="s">
        <v>439</v>
      </c>
      <c r="AS154" s="3" t="s">
        <v>439</v>
      </c>
      <c r="BD154" s="3" t="s">
        <v>439</v>
      </c>
      <c r="BE154" s="3" t="s">
        <v>439</v>
      </c>
      <c r="BH154" s="3" t="s">
        <v>439</v>
      </c>
      <c r="BI154" s="3" t="s">
        <v>439</v>
      </c>
      <c r="BK154" s="3" t="s">
        <v>439</v>
      </c>
      <c r="CI154" s="3" t="s">
        <v>312</v>
      </c>
      <c r="CJ154" s="3" t="s">
        <v>44</v>
      </c>
      <c r="CK154" s="3" t="s">
        <v>477</v>
      </c>
      <c r="CL154" s="3" t="s">
        <v>439</v>
      </c>
      <c r="CM154" s="3" t="s">
        <v>439</v>
      </c>
      <c r="CN154" s="3" t="s">
        <v>439</v>
      </c>
      <c r="CO154" s="3" t="s">
        <v>439</v>
      </c>
      <c r="CP154" s="3" t="s">
        <v>439</v>
      </c>
      <c r="CQ154" s="3" t="s">
        <v>439</v>
      </c>
      <c r="CR154" s="3" t="s">
        <v>439</v>
      </c>
    </row>
    <row r="155" spans="1:96" ht="12" customHeight="1">
      <c r="A155" s="2">
        <v>40665.555983796294</v>
      </c>
      <c r="E155" s="3">
        <v>4</v>
      </c>
      <c r="F155" s="3">
        <v>4</v>
      </c>
      <c r="G155" s="3">
        <v>4</v>
      </c>
      <c r="H155" s="3">
        <v>4</v>
      </c>
      <c r="I155" s="3">
        <v>5</v>
      </c>
      <c r="J155" s="3">
        <v>4</v>
      </c>
      <c r="K155" s="3">
        <v>4</v>
      </c>
      <c r="L155" s="3">
        <v>4</v>
      </c>
      <c r="M155" s="3">
        <v>4</v>
      </c>
      <c r="N155" s="3">
        <v>4</v>
      </c>
      <c r="O155" s="3">
        <v>4</v>
      </c>
      <c r="P155" s="3">
        <v>3</v>
      </c>
      <c r="Q155" s="3">
        <v>2</v>
      </c>
      <c r="R155" s="3">
        <v>2</v>
      </c>
      <c r="S155" s="3">
        <v>3</v>
      </c>
      <c r="T155" s="3">
        <v>1</v>
      </c>
      <c r="U155" s="3" t="s">
        <v>538</v>
      </c>
      <c r="V155" s="3">
        <v>4</v>
      </c>
      <c r="Y155" s="3">
        <v>3</v>
      </c>
      <c r="Z155" s="3">
        <v>4</v>
      </c>
      <c r="AA155" s="3">
        <v>3</v>
      </c>
      <c r="AB155" s="3">
        <v>4</v>
      </c>
      <c r="AC155" s="3">
        <v>2</v>
      </c>
      <c r="AD155" s="3">
        <v>4</v>
      </c>
      <c r="AE155" s="3">
        <v>5</v>
      </c>
      <c r="AF155" s="3">
        <v>3</v>
      </c>
      <c r="AG155" s="3">
        <v>3</v>
      </c>
      <c r="AH155" s="3">
        <v>3</v>
      </c>
      <c r="AI155" s="3">
        <v>4</v>
      </c>
      <c r="AJ155" s="3">
        <v>3</v>
      </c>
      <c r="AK155" s="3">
        <v>3</v>
      </c>
      <c r="AL155" s="3">
        <v>5</v>
      </c>
      <c r="AM155" s="3">
        <v>4</v>
      </c>
      <c r="AN155" s="3" t="s">
        <v>427</v>
      </c>
      <c r="AP155" s="3" t="s">
        <v>427</v>
      </c>
      <c r="AQ155" s="3" t="s">
        <v>439</v>
      </c>
      <c r="AS155" s="3" t="s">
        <v>427</v>
      </c>
      <c r="BD155" s="3" t="s">
        <v>427</v>
      </c>
      <c r="BE155" s="3" t="s">
        <v>427</v>
      </c>
      <c r="BH155" s="3" t="s">
        <v>439</v>
      </c>
      <c r="BI155" s="3" t="s">
        <v>427</v>
      </c>
      <c r="BK155" s="3" t="s">
        <v>352</v>
      </c>
      <c r="CI155" s="3" t="s">
        <v>225</v>
      </c>
      <c r="CJ155" s="3" t="s">
        <v>638</v>
      </c>
      <c r="CK155" s="3" t="s">
        <v>447</v>
      </c>
      <c r="CL155" s="3" t="s">
        <v>362</v>
      </c>
      <c r="CM155" s="3" t="s">
        <v>427</v>
      </c>
      <c r="CN155" s="3" t="s">
        <v>427</v>
      </c>
      <c r="CO155" s="3" t="s">
        <v>439</v>
      </c>
      <c r="CP155" s="3" t="s">
        <v>427</v>
      </c>
      <c r="CQ155" s="3" t="s">
        <v>439</v>
      </c>
      <c r="CR155" s="3" t="s">
        <v>362</v>
      </c>
    </row>
    <row r="156" spans="1:96" ht="12" customHeight="1">
      <c r="A156" s="2">
        <v>40665.556886574072</v>
      </c>
      <c r="E156" s="3">
        <v>5</v>
      </c>
      <c r="F156" s="3">
        <v>5</v>
      </c>
      <c r="G156" s="3">
        <v>3</v>
      </c>
      <c r="H156" s="3">
        <v>5</v>
      </c>
      <c r="I156" s="3">
        <v>3</v>
      </c>
      <c r="J156" s="3">
        <v>3</v>
      </c>
      <c r="K156" s="3">
        <v>4</v>
      </c>
      <c r="L156" s="3">
        <v>3</v>
      </c>
      <c r="M156" s="3">
        <v>5</v>
      </c>
      <c r="N156" s="3">
        <v>2</v>
      </c>
      <c r="O156" s="3">
        <v>5</v>
      </c>
      <c r="P156" s="3">
        <v>1</v>
      </c>
      <c r="Q156" s="3">
        <v>5</v>
      </c>
      <c r="R156" s="3">
        <v>5</v>
      </c>
      <c r="S156" s="3">
        <v>5</v>
      </c>
      <c r="T156" s="3">
        <v>4</v>
      </c>
      <c r="U156" s="3" t="s">
        <v>538</v>
      </c>
      <c r="V156" s="3">
        <v>5</v>
      </c>
      <c r="Y156" s="3">
        <v>3</v>
      </c>
      <c r="Z156" s="3">
        <v>2</v>
      </c>
      <c r="AA156" s="3">
        <v>4</v>
      </c>
      <c r="AB156" s="3">
        <v>2</v>
      </c>
      <c r="AC156" s="3">
        <v>5</v>
      </c>
      <c r="AD156" s="3">
        <v>5</v>
      </c>
      <c r="AE156" s="3">
        <v>2</v>
      </c>
      <c r="AF156" s="3">
        <v>2</v>
      </c>
      <c r="AG156" s="3">
        <v>2</v>
      </c>
      <c r="AH156" s="3">
        <v>2</v>
      </c>
      <c r="AI156" s="3">
        <v>4</v>
      </c>
      <c r="AJ156" s="3">
        <v>3</v>
      </c>
      <c r="AK156" s="3">
        <v>4</v>
      </c>
      <c r="AL156" s="3">
        <v>3</v>
      </c>
      <c r="AM156" s="3">
        <v>3</v>
      </c>
      <c r="AN156" s="3" t="s">
        <v>352</v>
      </c>
      <c r="AP156" s="3" t="s">
        <v>427</v>
      </c>
      <c r="AQ156" s="3" t="s">
        <v>427</v>
      </c>
      <c r="AS156" s="3" t="s">
        <v>653</v>
      </c>
      <c r="BD156" s="3" t="s">
        <v>352</v>
      </c>
      <c r="BE156" s="3" t="s">
        <v>362</v>
      </c>
      <c r="BH156" s="3" t="s">
        <v>427</v>
      </c>
      <c r="BI156" s="3" t="s">
        <v>427</v>
      </c>
      <c r="BK156" s="3" t="s">
        <v>362</v>
      </c>
      <c r="CI156" s="3" t="s">
        <v>243</v>
      </c>
      <c r="CJ156" s="3" t="s">
        <v>103</v>
      </c>
      <c r="CK156" s="3" t="s">
        <v>176</v>
      </c>
      <c r="CL156" s="3" t="s">
        <v>427</v>
      </c>
      <c r="CM156" s="3" t="s">
        <v>362</v>
      </c>
      <c r="CN156" s="3" t="s">
        <v>427</v>
      </c>
      <c r="CO156" s="3" t="s">
        <v>439</v>
      </c>
      <c r="CP156" s="3" t="s">
        <v>362</v>
      </c>
      <c r="CQ156" s="3" t="s">
        <v>439</v>
      </c>
      <c r="CR156" s="3" t="s">
        <v>653</v>
      </c>
    </row>
    <row r="157" spans="1:96" ht="12" customHeight="1">
      <c r="A157" s="2">
        <v>40665.557384259257</v>
      </c>
      <c r="E157" s="3">
        <v>5</v>
      </c>
      <c r="F157" s="3">
        <v>1</v>
      </c>
      <c r="G157" s="3">
        <v>5</v>
      </c>
      <c r="H157" s="3">
        <v>1</v>
      </c>
      <c r="I157" s="3">
        <v>1</v>
      </c>
      <c r="J157" s="3">
        <v>1</v>
      </c>
      <c r="K157" s="3">
        <v>3</v>
      </c>
      <c r="L157" s="3">
        <v>1</v>
      </c>
      <c r="M157" s="3">
        <v>5</v>
      </c>
      <c r="N157" s="3">
        <v>5</v>
      </c>
      <c r="O157" s="3">
        <v>5</v>
      </c>
      <c r="P157" s="3">
        <v>5</v>
      </c>
      <c r="Q157" s="3">
        <v>5</v>
      </c>
      <c r="R157" s="3">
        <v>5</v>
      </c>
      <c r="S157" s="3">
        <v>5</v>
      </c>
      <c r="T157" s="3">
        <v>5</v>
      </c>
      <c r="U157" s="3" t="s">
        <v>538</v>
      </c>
      <c r="V157" s="3">
        <v>3</v>
      </c>
      <c r="Y157" s="3">
        <v>3</v>
      </c>
      <c r="Z157" s="3">
        <v>3</v>
      </c>
      <c r="AA157" s="3">
        <v>1</v>
      </c>
      <c r="AB157" s="3">
        <v>1</v>
      </c>
      <c r="AC157" s="3">
        <v>1</v>
      </c>
      <c r="AD157" s="3">
        <v>1</v>
      </c>
      <c r="AE157" s="3">
        <v>5</v>
      </c>
      <c r="AF157" s="3">
        <v>5</v>
      </c>
      <c r="AG157" s="3">
        <v>5</v>
      </c>
      <c r="AH157" s="3">
        <v>5</v>
      </c>
      <c r="AI157" s="3">
        <v>5</v>
      </c>
      <c r="AJ157" s="3">
        <v>5</v>
      </c>
      <c r="AK157" s="3">
        <v>3</v>
      </c>
      <c r="AL157" s="3">
        <v>5</v>
      </c>
      <c r="AM157" s="3">
        <v>5</v>
      </c>
      <c r="AN157" s="3" t="s">
        <v>362</v>
      </c>
      <c r="AP157" s="3" t="s">
        <v>427</v>
      </c>
      <c r="AQ157" s="3" t="s">
        <v>362</v>
      </c>
      <c r="AS157" s="3" t="s">
        <v>362</v>
      </c>
      <c r="BD157" s="3" t="s">
        <v>362</v>
      </c>
      <c r="BE157" s="3" t="s">
        <v>352</v>
      </c>
      <c r="BH157" s="3" t="s">
        <v>362</v>
      </c>
      <c r="BI157" s="3" t="s">
        <v>362</v>
      </c>
      <c r="BK157" s="3" t="s">
        <v>362</v>
      </c>
      <c r="CI157" s="3" t="s">
        <v>5</v>
      </c>
      <c r="CJ157" s="3" t="s">
        <v>511</v>
      </c>
      <c r="CK157" s="3" t="s">
        <v>524</v>
      </c>
      <c r="CL157" s="3" t="s">
        <v>362</v>
      </c>
      <c r="CM157" s="3" t="s">
        <v>352</v>
      </c>
      <c r="CN157" s="3" t="s">
        <v>362</v>
      </c>
      <c r="CO157" s="3" t="s">
        <v>439</v>
      </c>
      <c r="CP157" s="3" t="s">
        <v>362</v>
      </c>
      <c r="CQ157" s="3" t="s">
        <v>439</v>
      </c>
      <c r="CR157" s="3" t="s">
        <v>362</v>
      </c>
    </row>
    <row r="158" spans="1:96" ht="12" customHeight="1">
      <c r="A158" s="2">
        <v>40665.557673611111</v>
      </c>
      <c r="E158" s="3">
        <v>4</v>
      </c>
      <c r="F158" s="3">
        <v>1</v>
      </c>
      <c r="G158" s="3">
        <v>3</v>
      </c>
      <c r="H158" s="3">
        <v>2</v>
      </c>
      <c r="I158" s="3">
        <v>2</v>
      </c>
      <c r="J158" s="3">
        <v>2</v>
      </c>
      <c r="K158" s="3">
        <v>5</v>
      </c>
      <c r="L158" s="3">
        <v>2</v>
      </c>
      <c r="M158" s="3">
        <v>4</v>
      </c>
      <c r="N158" s="3">
        <v>5</v>
      </c>
      <c r="O158" s="3">
        <v>2</v>
      </c>
      <c r="P158" s="3">
        <v>4</v>
      </c>
      <c r="Q158" s="3">
        <v>5</v>
      </c>
      <c r="R158" s="3">
        <v>5</v>
      </c>
      <c r="S158" s="3">
        <v>5</v>
      </c>
      <c r="T158" s="3">
        <v>3</v>
      </c>
      <c r="U158" s="3" t="s">
        <v>538</v>
      </c>
      <c r="V158" s="3">
        <v>4</v>
      </c>
      <c r="Y158" s="3">
        <v>3</v>
      </c>
      <c r="Z158" s="3">
        <v>2</v>
      </c>
      <c r="AA158" s="3">
        <v>4</v>
      </c>
      <c r="AB158" s="3">
        <v>4</v>
      </c>
      <c r="AC158" s="3">
        <v>4</v>
      </c>
      <c r="AD158" s="3">
        <v>4</v>
      </c>
      <c r="AE158" s="3">
        <v>4</v>
      </c>
      <c r="AF158" s="3">
        <v>3</v>
      </c>
      <c r="AG158" s="3">
        <v>1</v>
      </c>
      <c r="AH158" s="3">
        <v>3</v>
      </c>
      <c r="AI158" s="3">
        <v>3</v>
      </c>
      <c r="AJ158" s="3">
        <v>1</v>
      </c>
      <c r="AK158" s="3">
        <v>3</v>
      </c>
      <c r="AL158" s="3">
        <v>4</v>
      </c>
      <c r="AM158" s="3">
        <v>4</v>
      </c>
      <c r="AN158" s="3" t="s">
        <v>352</v>
      </c>
      <c r="AP158" s="3" t="s">
        <v>427</v>
      </c>
      <c r="AQ158" s="3" t="s">
        <v>439</v>
      </c>
      <c r="AS158" s="3" t="s">
        <v>653</v>
      </c>
      <c r="BD158" s="3" t="s">
        <v>427</v>
      </c>
      <c r="BE158" s="3" t="s">
        <v>352</v>
      </c>
      <c r="BH158" s="3" t="s">
        <v>439</v>
      </c>
      <c r="BI158" s="3" t="s">
        <v>439</v>
      </c>
      <c r="BK158" s="3" t="s">
        <v>439</v>
      </c>
      <c r="CI158" s="3" t="s">
        <v>471</v>
      </c>
      <c r="CJ158" s="3" t="s">
        <v>434</v>
      </c>
      <c r="CK158" s="3" t="s">
        <v>247</v>
      </c>
      <c r="CL158" s="3" t="s">
        <v>427</v>
      </c>
      <c r="CM158" s="3" t="s">
        <v>427</v>
      </c>
      <c r="CN158" s="3" t="s">
        <v>439</v>
      </c>
      <c r="CO158" s="3" t="s">
        <v>439</v>
      </c>
      <c r="CP158" s="3" t="s">
        <v>362</v>
      </c>
      <c r="CQ158" s="3" t="s">
        <v>427</v>
      </c>
      <c r="CR158" s="3" t="s">
        <v>427</v>
      </c>
    </row>
    <row r="159" spans="1:96" ht="12" customHeight="1">
      <c r="A159" s="2">
        <v>40665.558020833334</v>
      </c>
      <c r="E159" s="3">
        <v>5</v>
      </c>
      <c r="F159" s="3">
        <v>4</v>
      </c>
      <c r="G159" s="3">
        <v>4</v>
      </c>
      <c r="H159" s="3">
        <v>5</v>
      </c>
      <c r="I159" s="3">
        <v>1</v>
      </c>
      <c r="J159" s="3">
        <v>1</v>
      </c>
      <c r="K159" s="3">
        <v>4</v>
      </c>
      <c r="L159" s="3">
        <v>2</v>
      </c>
      <c r="M159" s="3">
        <v>5</v>
      </c>
      <c r="N159" s="3">
        <v>5</v>
      </c>
      <c r="O159" s="3">
        <v>4</v>
      </c>
      <c r="P159" s="3">
        <v>4</v>
      </c>
      <c r="Q159" s="3">
        <v>5</v>
      </c>
      <c r="R159" s="3">
        <v>5</v>
      </c>
      <c r="S159" s="3">
        <v>5</v>
      </c>
      <c r="T159" s="3">
        <v>3</v>
      </c>
      <c r="U159" s="3" t="s">
        <v>538</v>
      </c>
      <c r="V159" s="3">
        <v>4</v>
      </c>
      <c r="Y159" s="3">
        <v>4</v>
      </c>
      <c r="Z159" s="3">
        <v>4</v>
      </c>
      <c r="AA159" s="3">
        <v>3</v>
      </c>
      <c r="AB159" s="3">
        <v>2</v>
      </c>
      <c r="AC159" s="3">
        <v>3</v>
      </c>
      <c r="AD159" s="3">
        <v>2</v>
      </c>
      <c r="AE159" s="3">
        <v>3</v>
      </c>
      <c r="AF159" s="3">
        <v>5</v>
      </c>
      <c r="AG159" s="3">
        <v>2</v>
      </c>
      <c r="AH159" s="3">
        <v>2</v>
      </c>
      <c r="AI159" s="3">
        <v>2</v>
      </c>
      <c r="AJ159" s="3">
        <v>3</v>
      </c>
      <c r="AK159" s="3">
        <v>2</v>
      </c>
      <c r="AL159" s="3">
        <v>4</v>
      </c>
      <c r="AM159" s="3">
        <v>3</v>
      </c>
      <c r="AN159" s="3" t="s">
        <v>352</v>
      </c>
      <c r="AP159" s="3" t="s">
        <v>352</v>
      </c>
      <c r="AQ159" s="3" t="s">
        <v>439</v>
      </c>
      <c r="AS159" s="3" t="s">
        <v>427</v>
      </c>
      <c r="BD159" s="3" t="s">
        <v>427</v>
      </c>
      <c r="BE159" s="3" t="s">
        <v>352</v>
      </c>
      <c r="BH159" s="3" t="s">
        <v>427</v>
      </c>
      <c r="BI159" s="3" t="s">
        <v>653</v>
      </c>
      <c r="BK159" s="3" t="s">
        <v>352</v>
      </c>
      <c r="CI159" s="3" t="s">
        <v>569</v>
      </c>
      <c r="CJ159" s="3" t="s">
        <v>76</v>
      </c>
      <c r="CK159" s="3" t="s">
        <v>542</v>
      </c>
      <c r="CL159" s="3" t="s">
        <v>427</v>
      </c>
      <c r="CM159" s="3" t="s">
        <v>352</v>
      </c>
      <c r="CN159" s="3" t="s">
        <v>427</v>
      </c>
      <c r="CO159" s="3" t="s">
        <v>439</v>
      </c>
      <c r="CP159" s="3" t="s">
        <v>362</v>
      </c>
      <c r="CQ159" s="3" t="s">
        <v>427</v>
      </c>
      <c r="CR159" s="3" t="s">
        <v>653</v>
      </c>
    </row>
    <row r="160" spans="1:96" ht="12" customHeight="1">
      <c r="A160" s="2">
        <v>40665.559791666667</v>
      </c>
      <c r="E160" s="3">
        <v>5</v>
      </c>
      <c r="F160" s="3">
        <v>2</v>
      </c>
      <c r="G160" s="3">
        <v>4</v>
      </c>
      <c r="H160" s="3">
        <v>3</v>
      </c>
      <c r="I160" s="3">
        <v>2</v>
      </c>
      <c r="J160" s="3">
        <v>3</v>
      </c>
      <c r="K160" s="3">
        <v>3</v>
      </c>
      <c r="L160" s="3">
        <v>3</v>
      </c>
      <c r="M160" s="3">
        <v>4</v>
      </c>
      <c r="N160" s="3">
        <v>4</v>
      </c>
      <c r="O160" s="3">
        <v>3</v>
      </c>
      <c r="P160" s="3">
        <v>2</v>
      </c>
      <c r="Q160" s="3">
        <v>4</v>
      </c>
      <c r="R160" s="3">
        <v>3</v>
      </c>
      <c r="S160" s="3">
        <v>3</v>
      </c>
      <c r="T160" s="3">
        <v>3</v>
      </c>
      <c r="U160" s="3" t="s">
        <v>538</v>
      </c>
      <c r="V160" s="3">
        <v>3</v>
      </c>
      <c r="Y160" s="3">
        <v>4</v>
      </c>
      <c r="Z160" s="3">
        <v>4</v>
      </c>
      <c r="AA160" s="3">
        <v>4</v>
      </c>
      <c r="AB160" s="3">
        <v>3</v>
      </c>
      <c r="AC160" s="3">
        <v>4</v>
      </c>
      <c r="AD160" s="3">
        <v>4</v>
      </c>
      <c r="AE160" s="3">
        <v>4</v>
      </c>
      <c r="AF160" s="3">
        <v>2</v>
      </c>
      <c r="AG160" s="3">
        <v>1</v>
      </c>
      <c r="AH160" s="3">
        <v>1</v>
      </c>
      <c r="AI160" s="3">
        <v>2</v>
      </c>
      <c r="AJ160" s="3">
        <v>2</v>
      </c>
      <c r="AK160" s="3">
        <v>2</v>
      </c>
      <c r="AL160" s="3">
        <v>3</v>
      </c>
      <c r="AM160" s="3">
        <v>3</v>
      </c>
      <c r="AN160" s="3" t="s">
        <v>653</v>
      </c>
      <c r="AP160" s="3" t="s">
        <v>427</v>
      </c>
      <c r="AQ160" s="3" t="s">
        <v>439</v>
      </c>
      <c r="AS160" s="3" t="s">
        <v>653</v>
      </c>
      <c r="BD160" s="3" t="s">
        <v>653</v>
      </c>
      <c r="BE160" s="3" t="s">
        <v>653</v>
      </c>
      <c r="BH160" s="3" t="s">
        <v>427</v>
      </c>
      <c r="BI160" s="3" t="s">
        <v>653</v>
      </c>
      <c r="BK160" s="3" t="s">
        <v>653</v>
      </c>
      <c r="CI160" s="3" t="s">
        <v>556</v>
      </c>
      <c r="CJ160" s="3" t="s">
        <v>292</v>
      </c>
      <c r="CK160" s="3" t="s">
        <v>603</v>
      </c>
      <c r="CL160" s="3" t="s">
        <v>653</v>
      </c>
      <c r="CM160" s="3" t="s">
        <v>427</v>
      </c>
      <c r="CN160" s="3" t="s">
        <v>653</v>
      </c>
      <c r="CO160" s="3" t="s">
        <v>439</v>
      </c>
      <c r="CP160" s="3" t="s">
        <v>362</v>
      </c>
      <c r="CQ160" s="3" t="s">
        <v>439</v>
      </c>
      <c r="CR160" s="3" t="s">
        <v>439</v>
      </c>
    </row>
    <row r="161" spans="1:96" ht="12" customHeight="1">
      <c r="A161" s="2">
        <v>40665.560590277775</v>
      </c>
      <c r="E161" s="3">
        <v>5</v>
      </c>
      <c r="F161" s="3">
        <v>3</v>
      </c>
      <c r="G161" s="3">
        <v>4</v>
      </c>
      <c r="H161" s="3">
        <v>3</v>
      </c>
      <c r="I161" s="3">
        <v>3</v>
      </c>
      <c r="J161" s="3">
        <v>2</v>
      </c>
      <c r="K161" s="3">
        <v>4</v>
      </c>
      <c r="L161" s="3">
        <v>4</v>
      </c>
      <c r="M161" s="3">
        <v>4</v>
      </c>
      <c r="N161" s="3">
        <v>3</v>
      </c>
      <c r="O161" s="3">
        <v>3</v>
      </c>
      <c r="P161" s="3">
        <v>3</v>
      </c>
      <c r="Q161" s="3">
        <v>4</v>
      </c>
      <c r="R161" s="3">
        <v>3</v>
      </c>
      <c r="S161" s="3">
        <v>3</v>
      </c>
      <c r="T161" s="3">
        <v>4</v>
      </c>
      <c r="U161" s="3" t="s">
        <v>538</v>
      </c>
      <c r="V161" s="3">
        <v>4</v>
      </c>
      <c r="Y161" s="3">
        <v>3</v>
      </c>
      <c r="Z161" s="3">
        <v>3</v>
      </c>
      <c r="AA161" s="3">
        <v>2</v>
      </c>
      <c r="AB161" s="3">
        <v>3</v>
      </c>
      <c r="AC161" s="3">
        <v>2</v>
      </c>
      <c r="AD161" s="3">
        <v>4</v>
      </c>
      <c r="AE161" s="3">
        <v>3</v>
      </c>
      <c r="AF161" s="3">
        <v>3</v>
      </c>
      <c r="AG161" s="3">
        <v>4</v>
      </c>
      <c r="AH161" s="3">
        <v>3</v>
      </c>
      <c r="AI161" s="3">
        <v>3</v>
      </c>
      <c r="AJ161" s="3">
        <v>3</v>
      </c>
      <c r="AK161" s="3">
        <v>3</v>
      </c>
      <c r="AL161" s="3">
        <v>3</v>
      </c>
      <c r="AM161" s="3">
        <v>4</v>
      </c>
      <c r="AN161" s="3" t="s">
        <v>352</v>
      </c>
      <c r="AP161" s="3" t="s">
        <v>427</v>
      </c>
      <c r="AQ161" s="3" t="s">
        <v>439</v>
      </c>
      <c r="AS161" s="3" t="s">
        <v>439</v>
      </c>
      <c r="BD161" s="3" t="s">
        <v>653</v>
      </c>
      <c r="BE161" s="3" t="s">
        <v>653</v>
      </c>
      <c r="BH161" s="3" t="s">
        <v>439</v>
      </c>
      <c r="BI161" s="3" t="s">
        <v>653</v>
      </c>
      <c r="BK161" s="3" t="s">
        <v>653</v>
      </c>
      <c r="CI161" s="3" t="s">
        <v>619</v>
      </c>
      <c r="CJ161" s="3" t="s">
        <v>434</v>
      </c>
      <c r="CK161" s="3" t="s">
        <v>28</v>
      </c>
      <c r="CL161" s="3" t="s">
        <v>439</v>
      </c>
      <c r="CM161" s="3" t="s">
        <v>439</v>
      </c>
      <c r="CN161" s="3" t="s">
        <v>427</v>
      </c>
      <c r="CO161" s="3" t="s">
        <v>439</v>
      </c>
      <c r="CP161" s="3" t="s">
        <v>653</v>
      </c>
      <c r="CQ161" s="3" t="s">
        <v>427</v>
      </c>
      <c r="CR161" s="3" t="s">
        <v>352</v>
      </c>
    </row>
    <row r="162" spans="1:96" ht="12" customHeight="1">
      <c r="A162" s="2">
        <v>40665.560659722221</v>
      </c>
      <c r="E162" s="3">
        <v>5</v>
      </c>
      <c r="F162" s="3">
        <v>4</v>
      </c>
      <c r="G162" s="3">
        <v>5</v>
      </c>
      <c r="H162" s="3">
        <v>4</v>
      </c>
      <c r="I162" s="3">
        <v>4</v>
      </c>
      <c r="J162" s="3">
        <v>4</v>
      </c>
      <c r="K162" s="3">
        <v>5</v>
      </c>
      <c r="L162" s="3">
        <v>2</v>
      </c>
      <c r="M162" s="3">
        <v>5</v>
      </c>
      <c r="N162" s="3">
        <v>5</v>
      </c>
      <c r="O162" s="3">
        <v>5</v>
      </c>
      <c r="P162" s="3">
        <v>4</v>
      </c>
      <c r="Q162" s="3">
        <v>5</v>
      </c>
      <c r="R162" s="3">
        <v>5</v>
      </c>
      <c r="S162" s="3">
        <v>5</v>
      </c>
      <c r="T162" s="3">
        <v>5</v>
      </c>
      <c r="U162" s="3" t="s">
        <v>538</v>
      </c>
      <c r="V162" s="3">
        <v>3</v>
      </c>
      <c r="Y162" s="3">
        <v>4</v>
      </c>
      <c r="Z162" s="3">
        <v>4</v>
      </c>
      <c r="AA162" s="3">
        <v>4</v>
      </c>
      <c r="AB162" s="3">
        <v>1</v>
      </c>
      <c r="AC162" s="3">
        <v>5</v>
      </c>
      <c r="AD162" s="3">
        <v>4</v>
      </c>
      <c r="AE162" s="3">
        <v>4</v>
      </c>
      <c r="AF162" s="3">
        <v>5</v>
      </c>
      <c r="AG162" s="3">
        <v>4</v>
      </c>
      <c r="AH162" s="3">
        <v>3</v>
      </c>
      <c r="AI162" s="3">
        <v>4</v>
      </c>
      <c r="AJ162" s="3">
        <v>2</v>
      </c>
      <c r="AK162" s="3">
        <v>5</v>
      </c>
      <c r="AL162" s="3">
        <v>4</v>
      </c>
      <c r="AM162" s="3">
        <v>4</v>
      </c>
      <c r="AN162" s="3" t="s">
        <v>362</v>
      </c>
      <c r="AP162" s="3" t="s">
        <v>427</v>
      </c>
      <c r="AQ162" s="3" t="s">
        <v>653</v>
      </c>
      <c r="AS162" s="3" t="s">
        <v>653</v>
      </c>
      <c r="BD162" s="3" t="s">
        <v>427</v>
      </c>
      <c r="BE162" s="3" t="s">
        <v>352</v>
      </c>
      <c r="BH162" s="3" t="s">
        <v>427</v>
      </c>
      <c r="BI162" s="3" t="s">
        <v>653</v>
      </c>
      <c r="BK162" s="3" t="s">
        <v>362</v>
      </c>
      <c r="CI162" s="3" t="s">
        <v>377</v>
      </c>
      <c r="CJ162" s="3" t="s">
        <v>473</v>
      </c>
      <c r="CK162" s="3" t="s">
        <v>74</v>
      </c>
      <c r="CL162" s="3" t="s">
        <v>653</v>
      </c>
      <c r="CM162" s="3" t="s">
        <v>653</v>
      </c>
      <c r="CN162" s="3" t="s">
        <v>427</v>
      </c>
      <c r="CO162" s="3" t="s">
        <v>427</v>
      </c>
      <c r="CP162" s="3" t="s">
        <v>653</v>
      </c>
      <c r="CQ162" s="3" t="s">
        <v>427</v>
      </c>
      <c r="CR162" s="3" t="s">
        <v>653</v>
      </c>
    </row>
    <row r="163" spans="1:96" ht="12" customHeight="1">
      <c r="A163" s="2">
        <v>40665.561400462961</v>
      </c>
      <c r="E163" s="3">
        <v>5</v>
      </c>
      <c r="F163" s="3">
        <v>5</v>
      </c>
      <c r="G163" s="3">
        <v>5</v>
      </c>
      <c r="H163" s="3">
        <v>5</v>
      </c>
      <c r="I163" s="3">
        <v>4</v>
      </c>
      <c r="J163" s="3">
        <v>4</v>
      </c>
      <c r="K163" s="3">
        <v>3</v>
      </c>
      <c r="L163" s="3">
        <v>3</v>
      </c>
      <c r="M163" s="3">
        <v>5</v>
      </c>
      <c r="N163" s="3">
        <v>4</v>
      </c>
      <c r="O163" s="3">
        <v>4</v>
      </c>
      <c r="P163" s="3">
        <v>4</v>
      </c>
      <c r="Q163" s="3">
        <v>5</v>
      </c>
      <c r="R163" s="3">
        <v>5</v>
      </c>
      <c r="S163" s="3">
        <v>5</v>
      </c>
      <c r="T163" s="3">
        <v>4</v>
      </c>
      <c r="U163" s="3" t="s">
        <v>538</v>
      </c>
      <c r="V163" s="3">
        <v>4</v>
      </c>
      <c r="Y163" s="3">
        <v>4</v>
      </c>
      <c r="Z163" s="3">
        <v>5</v>
      </c>
      <c r="AA163" s="3">
        <v>4</v>
      </c>
      <c r="AB163" s="3">
        <v>3</v>
      </c>
      <c r="AC163" s="3">
        <v>4</v>
      </c>
      <c r="AD163" s="3">
        <v>5</v>
      </c>
      <c r="AE163" s="3">
        <v>5</v>
      </c>
      <c r="AF163" s="3">
        <v>4</v>
      </c>
      <c r="AG163" s="3">
        <v>4</v>
      </c>
      <c r="AH163" s="3">
        <v>4</v>
      </c>
      <c r="AI163" s="3">
        <v>5</v>
      </c>
      <c r="AJ163" s="3">
        <v>5</v>
      </c>
      <c r="AK163" s="3">
        <v>5</v>
      </c>
      <c r="AL163" s="3">
        <v>5</v>
      </c>
      <c r="AM163" s="3">
        <v>4</v>
      </c>
      <c r="AN163" s="3" t="s">
        <v>352</v>
      </c>
      <c r="AP163" s="3" t="s">
        <v>427</v>
      </c>
      <c r="AQ163" s="3" t="s">
        <v>653</v>
      </c>
      <c r="AS163" s="3" t="s">
        <v>653</v>
      </c>
      <c r="BD163" s="3" t="s">
        <v>362</v>
      </c>
      <c r="BE163" s="3" t="s">
        <v>362</v>
      </c>
      <c r="BH163" s="3" t="s">
        <v>439</v>
      </c>
      <c r="BI163" s="3" t="s">
        <v>439</v>
      </c>
      <c r="BK163" s="3" t="s">
        <v>439</v>
      </c>
      <c r="CI163" s="3" t="s">
        <v>205</v>
      </c>
      <c r="CJ163" s="3" t="s">
        <v>289</v>
      </c>
      <c r="CK163" s="3" t="s">
        <v>618</v>
      </c>
      <c r="CL163" s="3" t="s">
        <v>439</v>
      </c>
      <c r="CM163" s="3" t="s">
        <v>439</v>
      </c>
      <c r="CN163" s="3" t="s">
        <v>439</v>
      </c>
      <c r="CO163" s="3" t="s">
        <v>439</v>
      </c>
      <c r="CP163" s="3" t="s">
        <v>653</v>
      </c>
      <c r="CQ163" s="3" t="s">
        <v>439</v>
      </c>
      <c r="CR163" s="3" t="s">
        <v>439</v>
      </c>
    </row>
    <row r="164" spans="1:96" ht="12" customHeight="1">
      <c r="A164" s="2">
        <v>40665.561481481483</v>
      </c>
      <c r="E164" s="3">
        <v>4</v>
      </c>
      <c r="F164" s="3">
        <v>2</v>
      </c>
      <c r="G164" s="3">
        <v>4</v>
      </c>
      <c r="H164" s="3">
        <v>2</v>
      </c>
      <c r="I164" s="3">
        <v>1</v>
      </c>
      <c r="J164" s="3">
        <v>1</v>
      </c>
      <c r="K164" s="3">
        <v>1</v>
      </c>
      <c r="L164" s="3">
        <v>1</v>
      </c>
      <c r="M164" s="3">
        <v>5</v>
      </c>
      <c r="N164" s="3">
        <v>5</v>
      </c>
      <c r="O164" s="3">
        <v>4</v>
      </c>
      <c r="P164" s="3">
        <v>3</v>
      </c>
      <c r="Q164" s="3">
        <v>5</v>
      </c>
      <c r="R164" s="3">
        <v>5</v>
      </c>
      <c r="S164" s="3">
        <v>5</v>
      </c>
      <c r="T164" s="3">
        <v>5</v>
      </c>
      <c r="U164" s="3" t="s">
        <v>538</v>
      </c>
      <c r="V164" s="3">
        <v>1</v>
      </c>
      <c r="Y164" s="3">
        <v>3</v>
      </c>
      <c r="Z164" s="3">
        <v>1</v>
      </c>
      <c r="AA164" s="3">
        <v>4</v>
      </c>
      <c r="AB164" s="3">
        <v>1</v>
      </c>
      <c r="AC164" s="3">
        <v>3</v>
      </c>
      <c r="AD164" s="3">
        <v>1</v>
      </c>
      <c r="AE164" s="3">
        <v>5</v>
      </c>
      <c r="AF164" s="3">
        <v>5</v>
      </c>
      <c r="AG164" s="3">
        <v>3</v>
      </c>
      <c r="AH164" s="3">
        <v>4</v>
      </c>
      <c r="AI164" s="3">
        <v>5</v>
      </c>
      <c r="AJ164" s="3">
        <v>4</v>
      </c>
      <c r="AK164" s="3">
        <v>4</v>
      </c>
      <c r="AL164" s="3">
        <v>5</v>
      </c>
      <c r="AM164" s="3">
        <v>5</v>
      </c>
      <c r="AN164" s="3" t="s">
        <v>352</v>
      </c>
      <c r="AP164" s="3" t="s">
        <v>427</v>
      </c>
      <c r="AQ164" s="3" t="s">
        <v>352</v>
      </c>
      <c r="AS164" s="3" t="s">
        <v>653</v>
      </c>
      <c r="BD164" s="3" t="s">
        <v>427</v>
      </c>
      <c r="BE164" s="3" t="s">
        <v>427</v>
      </c>
      <c r="BH164" s="3" t="s">
        <v>439</v>
      </c>
      <c r="BI164" s="3" t="s">
        <v>352</v>
      </c>
      <c r="BK164" s="3" t="s">
        <v>352</v>
      </c>
      <c r="CI164" s="3" t="s">
        <v>163</v>
      </c>
      <c r="CJ164" s="3" t="s">
        <v>276</v>
      </c>
      <c r="CK164" s="3" t="s">
        <v>420</v>
      </c>
      <c r="CL164" s="3" t="s">
        <v>653</v>
      </c>
      <c r="CM164" s="3" t="s">
        <v>352</v>
      </c>
      <c r="CN164" s="3" t="s">
        <v>427</v>
      </c>
      <c r="CO164" s="3" t="s">
        <v>439</v>
      </c>
      <c r="CP164" s="3" t="s">
        <v>362</v>
      </c>
      <c r="CQ164" s="3" t="s">
        <v>439</v>
      </c>
      <c r="CR164" s="3" t="s">
        <v>653</v>
      </c>
    </row>
    <row r="165" spans="1:96" ht="12" customHeight="1">
      <c r="A165" s="2">
        <v>40665.562280092592</v>
      </c>
      <c r="E165" s="3">
        <v>5</v>
      </c>
      <c r="F165" s="3">
        <v>2</v>
      </c>
      <c r="G165" s="3">
        <v>5</v>
      </c>
      <c r="H165" s="3">
        <v>3</v>
      </c>
      <c r="I165" s="3">
        <v>4</v>
      </c>
      <c r="J165" s="3">
        <v>1</v>
      </c>
      <c r="K165" s="3">
        <v>1</v>
      </c>
      <c r="L165" s="3">
        <v>2</v>
      </c>
      <c r="M165" s="3">
        <v>4</v>
      </c>
      <c r="N165" s="3">
        <v>5</v>
      </c>
      <c r="O165" s="3">
        <v>3</v>
      </c>
      <c r="P165" s="3">
        <v>5</v>
      </c>
      <c r="Q165" s="3">
        <v>5</v>
      </c>
      <c r="R165" s="3">
        <v>4</v>
      </c>
      <c r="S165" s="3">
        <v>5</v>
      </c>
      <c r="T165" s="3">
        <v>5</v>
      </c>
      <c r="U165" s="3" t="s">
        <v>538</v>
      </c>
      <c r="V165" s="3">
        <v>3</v>
      </c>
      <c r="Y165" s="3">
        <v>3</v>
      </c>
      <c r="Z165" s="3">
        <v>2</v>
      </c>
      <c r="AA165" s="3">
        <v>4</v>
      </c>
      <c r="AB165" s="3">
        <v>2</v>
      </c>
      <c r="AC165" s="3">
        <v>4</v>
      </c>
      <c r="AD165" s="3">
        <v>4</v>
      </c>
      <c r="AE165" s="3">
        <v>4</v>
      </c>
      <c r="AF165" s="3">
        <v>4</v>
      </c>
      <c r="AG165" s="3">
        <v>3</v>
      </c>
      <c r="AH165" s="3">
        <v>2</v>
      </c>
      <c r="AI165" s="3">
        <v>4</v>
      </c>
      <c r="AJ165" s="3">
        <v>4</v>
      </c>
      <c r="AK165" s="3">
        <v>3</v>
      </c>
      <c r="AL165" s="3">
        <v>5</v>
      </c>
      <c r="AM165" s="3">
        <v>5</v>
      </c>
      <c r="AN165" s="3" t="s">
        <v>653</v>
      </c>
      <c r="AP165" s="3" t="s">
        <v>362</v>
      </c>
      <c r="AQ165" s="3" t="s">
        <v>653</v>
      </c>
      <c r="AS165" s="3" t="s">
        <v>653</v>
      </c>
      <c r="BD165" s="3" t="s">
        <v>362</v>
      </c>
      <c r="BE165" s="3" t="s">
        <v>362</v>
      </c>
      <c r="BH165" s="3" t="s">
        <v>439</v>
      </c>
      <c r="BI165" s="3" t="s">
        <v>653</v>
      </c>
      <c r="BK165" s="3" t="s">
        <v>653</v>
      </c>
      <c r="CI165" s="3" t="s">
        <v>273</v>
      </c>
      <c r="CJ165" s="3" t="s">
        <v>470</v>
      </c>
      <c r="CK165" s="3" t="s">
        <v>23</v>
      </c>
      <c r="CL165" s="3" t="s">
        <v>653</v>
      </c>
      <c r="CM165" s="3" t="s">
        <v>427</v>
      </c>
      <c r="CN165" s="3" t="s">
        <v>653</v>
      </c>
      <c r="CO165" s="3" t="s">
        <v>439</v>
      </c>
      <c r="CP165" s="3" t="s">
        <v>352</v>
      </c>
      <c r="CQ165" s="3" t="s">
        <v>439</v>
      </c>
      <c r="CR165" s="3" t="s">
        <v>653</v>
      </c>
    </row>
    <row r="166" spans="1:96" ht="12" customHeight="1">
      <c r="A166" s="2">
        <v>40665.562581018516</v>
      </c>
      <c r="E166" s="3">
        <v>3</v>
      </c>
      <c r="F166" s="3">
        <v>2</v>
      </c>
      <c r="G166" s="3">
        <v>4</v>
      </c>
      <c r="H166" s="3">
        <v>3</v>
      </c>
      <c r="I166" s="3">
        <v>3</v>
      </c>
      <c r="J166" s="3">
        <v>2</v>
      </c>
      <c r="K166" s="3">
        <v>3</v>
      </c>
      <c r="L166" s="3">
        <v>3</v>
      </c>
      <c r="M166" s="3">
        <v>4</v>
      </c>
      <c r="N166" s="3">
        <v>4</v>
      </c>
      <c r="O166" s="3">
        <v>4</v>
      </c>
      <c r="P166" s="3">
        <v>4</v>
      </c>
      <c r="Q166" s="3">
        <v>4</v>
      </c>
      <c r="R166" s="3">
        <v>4</v>
      </c>
      <c r="S166" s="3">
        <v>4</v>
      </c>
      <c r="T166" s="3">
        <v>3</v>
      </c>
      <c r="U166" s="3" t="s">
        <v>538</v>
      </c>
      <c r="V166" s="3">
        <v>2</v>
      </c>
      <c r="Y166" s="3">
        <v>4</v>
      </c>
      <c r="Z166" s="3">
        <v>2</v>
      </c>
      <c r="AA166" s="3">
        <v>3</v>
      </c>
      <c r="AB166" s="3">
        <v>3</v>
      </c>
      <c r="AC166" s="3">
        <v>3</v>
      </c>
      <c r="AD166" s="3">
        <v>3</v>
      </c>
      <c r="AE166" s="3">
        <v>4</v>
      </c>
      <c r="AF166" s="3">
        <v>3</v>
      </c>
      <c r="AG166" s="3">
        <v>2</v>
      </c>
      <c r="AH166" s="3">
        <v>3</v>
      </c>
      <c r="AI166" s="3">
        <v>4</v>
      </c>
      <c r="AJ166" s="3">
        <v>3</v>
      </c>
      <c r="AK166" s="3">
        <v>3</v>
      </c>
      <c r="AL166" s="3">
        <v>4</v>
      </c>
      <c r="AM166" s="3">
        <v>3</v>
      </c>
      <c r="AN166" s="3" t="s">
        <v>653</v>
      </c>
      <c r="AP166" s="3" t="s">
        <v>362</v>
      </c>
      <c r="AQ166" s="3" t="s">
        <v>352</v>
      </c>
      <c r="AS166" s="3" t="s">
        <v>362</v>
      </c>
      <c r="BD166" s="3" t="s">
        <v>653</v>
      </c>
      <c r="BE166" s="3" t="s">
        <v>362</v>
      </c>
      <c r="BH166" s="3" t="s">
        <v>427</v>
      </c>
      <c r="BI166" s="3" t="s">
        <v>653</v>
      </c>
      <c r="BK166" s="3" t="s">
        <v>653</v>
      </c>
      <c r="CI166" s="3" t="s">
        <v>599</v>
      </c>
      <c r="CJ166" s="3" t="s">
        <v>302</v>
      </c>
      <c r="CK166" s="3" t="s">
        <v>541</v>
      </c>
      <c r="CL166" s="3" t="s">
        <v>427</v>
      </c>
      <c r="CM166" s="3" t="s">
        <v>427</v>
      </c>
      <c r="CN166" s="3" t="s">
        <v>427</v>
      </c>
      <c r="CO166" s="3" t="s">
        <v>427</v>
      </c>
      <c r="CP166" s="3" t="s">
        <v>362</v>
      </c>
      <c r="CQ166" s="3" t="s">
        <v>427</v>
      </c>
      <c r="CR166" s="3" t="s">
        <v>653</v>
      </c>
    </row>
    <row r="167" spans="1:96" ht="12" customHeight="1">
      <c r="A167" s="2">
        <v>40665.562731481477</v>
      </c>
      <c r="E167" s="3">
        <v>5</v>
      </c>
      <c r="F167" s="3">
        <v>3</v>
      </c>
      <c r="G167" s="3">
        <v>5</v>
      </c>
      <c r="H167" s="3">
        <v>3</v>
      </c>
      <c r="I167" s="3">
        <v>1</v>
      </c>
      <c r="J167" s="3">
        <v>3</v>
      </c>
      <c r="K167" s="3">
        <v>4</v>
      </c>
      <c r="L167" s="3">
        <v>1</v>
      </c>
      <c r="M167" s="3">
        <v>5</v>
      </c>
      <c r="N167" s="3">
        <v>5</v>
      </c>
      <c r="O167" s="3">
        <v>5</v>
      </c>
      <c r="P167" s="3">
        <v>5</v>
      </c>
      <c r="Q167" s="3">
        <v>5</v>
      </c>
      <c r="R167" s="3">
        <v>5</v>
      </c>
      <c r="S167" s="3">
        <v>5</v>
      </c>
      <c r="T167" s="3">
        <v>5</v>
      </c>
      <c r="U167" s="3" t="s">
        <v>538</v>
      </c>
      <c r="V167" s="3">
        <v>1</v>
      </c>
      <c r="Y167" s="3">
        <v>2</v>
      </c>
      <c r="Z167" s="3">
        <v>2</v>
      </c>
      <c r="AA167" s="3">
        <v>3</v>
      </c>
      <c r="AB167" s="3">
        <v>1</v>
      </c>
      <c r="AC167" s="3">
        <v>5</v>
      </c>
      <c r="AD167" s="3">
        <v>4</v>
      </c>
      <c r="AE167" s="3">
        <v>5</v>
      </c>
      <c r="AF167" s="3">
        <v>5</v>
      </c>
      <c r="AG167" s="3">
        <v>3</v>
      </c>
      <c r="AH167" s="3">
        <v>3</v>
      </c>
      <c r="AI167" s="3">
        <v>4</v>
      </c>
      <c r="AJ167" s="3">
        <v>3</v>
      </c>
      <c r="AK167" s="3">
        <v>5</v>
      </c>
      <c r="AL167" s="3">
        <v>5</v>
      </c>
      <c r="AM167" s="3">
        <v>5</v>
      </c>
      <c r="AN167" s="3" t="s">
        <v>352</v>
      </c>
      <c r="AP167" s="3" t="s">
        <v>427</v>
      </c>
      <c r="AQ167" s="3" t="s">
        <v>427</v>
      </c>
      <c r="AS167" s="3" t="s">
        <v>352</v>
      </c>
      <c r="BD167" s="3" t="s">
        <v>352</v>
      </c>
      <c r="BE167" s="3" t="s">
        <v>352</v>
      </c>
      <c r="BH167" s="3" t="s">
        <v>352</v>
      </c>
      <c r="BI167" s="3" t="s">
        <v>352</v>
      </c>
      <c r="BK167" s="3" t="s">
        <v>653</v>
      </c>
      <c r="CI167" s="3" t="s">
        <v>242</v>
      </c>
      <c r="CJ167" s="3" t="s">
        <v>610</v>
      </c>
      <c r="CK167" s="3" t="s">
        <v>142</v>
      </c>
      <c r="CL167" s="3" t="s">
        <v>427</v>
      </c>
      <c r="CM167" s="3" t="s">
        <v>362</v>
      </c>
      <c r="CN167" s="3" t="s">
        <v>352</v>
      </c>
      <c r="CO167" s="3" t="s">
        <v>439</v>
      </c>
      <c r="CP167" s="3" t="s">
        <v>362</v>
      </c>
      <c r="CQ167" s="3" t="s">
        <v>362</v>
      </c>
      <c r="CR167" s="3" t="s">
        <v>362</v>
      </c>
    </row>
    <row r="168" spans="1:96" ht="12" customHeight="1">
      <c r="A168" s="2">
        <v>40665.563113425924</v>
      </c>
      <c r="E168" s="3">
        <v>3</v>
      </c>
      <c r="F168" s="3">
        <v>4</v>
      </c>
      <c r="G168" s="3">
        <v>3</v>
      </c>
      <c r="H168" s="3">
        <v>1</v>
      </c>
      <c r="I168" s="3">
        <v>3</v>
      </c>
      <c r="J168" s="3">
        <v>4</v>
      </c>
      <c r="K168" s="3">
        <v>5</v>
      </c>
      <c r="L168" s="3">
        <v>4</v>
      </c>
      <c r="M168" s="3">
        <v>3</v>
      </c>
      <c r="N168" s="3">
        <v>4</v>
      </c>
      <c r="O168" s="3">
        <v>3</v>
      </c>
      <c r="P168" s="3">
        <v>3</v>
      </c>
      <c r="Q168" s="3">
        <v>5</v>
      </c>
      <c r="R168" s="3">
        <v>1</v>
      </c>
      <c r="S168" s="3">
        <v>3</v>
      </c>
      <c r="T168" s="3">
        <v>2</v>
      </c>
      <c r="U168" s="3" t="s">
        <v>538</v>
      </c>
      <c r="V168" s="3">
        <v>3</v>
      </c>
      <c r="Y168" s="3">
        <v>1</v>
      </c>
      <c r="Z168" s="3">
        <v>5</v>
      </c>
      <c r="AA168" s="3">
        <v>3</v>
      </c>
      <c r="AB168" s="3">
        <v>2</v>
      </c>
      <c r="AC168" s="3">
        <v>5</v>
      </c>
      <c r="AD168" s="3">
        <v>5</v>
      </c>
      <c r="AE168" s="3">
        <v>4</v>
      </c>
      <c r="AF168" s="3">
        <v>2</v>
      </c>
      <c r="AG168" s="3">
        <v>1</v>
      </c>
      <c r="AH168" s="3">
        <v>3</v>
      </c>
      <c r="AI168" s="3">
        <v>3</v>
      </c>
      <c r="AJ168" s="3">
        <v>3</v>
      </c>
      <c r="AK168" s="3">
        <v>3</v>
      </c>
      <c r="AL168" s="3">
        <v>5</v>
      </c>
      <c r="AM168" s="3">
        <v>2</v>
      </c>
      <c r="AN168" s="3" t="s">
        <v>427</v>
      </c>
      <c r="AP168" s="3" t="s">
        <v>427</v>
      </c>
      <c r="AQ168" s="3" t="s">
        <v>427</v>
      </c>
      <c r="AS168" s="3" t="s">
        <v>427</v>
      </c>
      <c r="BD168" s="3" t="s">
        <v>653</v>
      </c>
      <c r="BE168" s="3" t="s">
        <v>653</v>
      </c>
      <c r="BH168" s="3" t="s">
        <v>427</v>
      </c>
      <c r="BI168" s="3" t="s">
        <v>427</v>
      </c>
      <c r="BK168" s="3" t="s">
        <v>427</v>
      </c>
      <c r="CI168" s="3" t="s">
        <v>381</v>
      </c>
      <c r="CJ168" s="3" t="s">
        <v>412</v>
      </c>
      <c r="CK168" s="3" t="s">
        <v>651</v>
      </c>
      <c r="CL168" s="3" t="s">
        <v>427</v>
      </c>
      <c r="CM168" s="3" t="s">
        <v>427</v>
      </c>
      <c r="CN168" s="3" t="s">
        <v>427</v>
      </c>
      <c r="CO168" s="3" t="s">
        <v>427</v>
      </c>
      <c r="CP168" s="3" t="s">
        <v>362</v>
      </c>
      <c r="CQ168" s="3" t="s">
        <v>427</v>
      </c>
      <c r="CR168" s="3" t="s">
        <v>427</v>
      </c>
    </row>
    <row r="169" spans="1:96" ht="12" customHeight="1">
      <c r="A169" s="2">
        <v>40665.563171296293</v>
      </c>
      <c r="E169" s="3">
        <v>5</v>
      </c>
      <c r="F169" s="3">
        <v>2</v>
      </c>
      <c r="G169" s="3">
        <v>4</v>
      </c>
      <c r="H169" s="3">
        <v>3</v>
      </c>
      <c r="I169" s="3">
        <v>3</v>
      </c>
      <c r="J169" s="3">
        <v>1</v>
      </c>
      <c r="K169" s="3">
        <v>5</v>
      </c>
      <c r="L169" s="3">
        <v>3</v>
      </c>
      <c r="M169" s="3">
        <v>4</v>
      </c>
      <c r="N169" s="3">
        <v>4</v>
      </c>
      <c r="O169" s="3">
        <v>3</v>
      </c>
      <c r="P169" s="3">
        <v>3</v>
      </c>
      <c r="Q169" s="3">
        <v>5</v>
      </c>
      <c r="R169" s="3">
        <v>4</v>
      </c>
      <c r="S169" s="3">
        <v>5</v>
      </c>
      <c r="T169" s="3">
        <v>4</v>
      </c>
      <c r="U169" s="3" t="s">
        <v>538</v>
      </c>
      <c r="V169" s="3">
        <v>4</v>
      </c>
      <c r="Y169" s="3">
        <v>3</v>
      </c>
      <c r="Z169" s="3">
        <v>4</v>
      </c>
      <c r="AA169" s="3">
        <v>4</v>
      </c>
      <c r="AB169" s="3">
        <v>2</v>
      </c>
      <c r="AC169" s="3">
        <v>5</v>
      </c>
      <c r="AD169" s="3">
        <v>4</v>
      </c>
      <c r="AE169" s="3">
        <v>4</v>
      </c>
      <c r="AF169" s="3">
        <v>4</v>
      </c>
      <c r="AG169" s="3">
        <v>2</v>
      </c>
      <c r="AH169" s="3">
        <v>3</v>
      </c>
      <c r="AI169" s="3">
        <v>3</v>
      </c>
      <c r="AJ169" s="3">
        <v>2</v>
      </c>
      <c r="AK169" s="3">
        <v>2</v>
      </c>
      <c r="AL169" s="3">
        <v>4</v>
      </c>
      <c r="AM169" s="3">
        <v>3</v>
      </c>
      <c r="AN169" s="3" t="s">
        <v>352</v>
      </c>
      <c r="AP169" s="3" t="s">
        <v>427</v>
      </c>
      <c r="AQ169" s="3" t="s">
        <v>427</v>
      </c>
      <c r="AS169" s="3" t="s">
        <v>653</v>
      </c>
      <c r="BD169" s="3" t="s">
        <v>439</v>
      </c>
      <c r="BE169" s="3" t="s">
        <v>653</v>
      </c>
      <c r="BH169" s="3" t="s">
        <v>427</v>
      </c>
      <c r="BI169" s="3" t="s">
        <v>653</v>
      </c>
      <c r="BK169" s="3" t="s">
        <v>653</v>
      </c>
      <c r="CI169" s="3" t="s">
        <v>61</v>
      </c>
      <c r="CJ169" s="3" t="s">
        <v>123</v>
      </c>
      <c r="CK169" s="3" t="s">
        <v>137</v>
      </c>
      <c r="CL169" s="3" t="s">
        <v>427</v>
      </c>
      <c r="CM169" s="3" t="s">
        <v>427</v>
      </c>
      <c r="CN169" s="3" t="s">
        <v>427</v>
      </c>
      <c r="CO169" s="3" t="s">
        <v>439</v>
      </c>
      <c r="CP169" s="3" t="s">
        <v>352</v>
      </c>
      <c r="CQ169" s="3" t="s">
        <v>439</v>
      </c>
      <c r="CR169" s="3" t="s">
        <v>427</v>
      </c>
    </row>
    <row r="170" spans="1:96" ht="12" customHeight="1">
      <c r="A170" s="2">
        <v>40665.563252314816</v>
      </c>
      <c r="E170" s="3">
        <v>4</v>
      </c>
      <c r="F170" s="3">
        <v>2</v>
      </c>
      <c r="G170" s="3">
        <v>5</v>
      </c>
      <c r="H170" s="3">
        <v>2</v>
      </c>
      <c r="I170" s="3">
        <v>2</v>
      </c>
      <c r="J170" s="3">
        <v>2</v>
      </c>
      <c r="K170" s="3">
        <v>2</v>
      </c>
      <c r="L170" s="3">
        <v>2</v>
      </c>
      <c r="M170" s="3">
        <v>5</v>
      </c>
      <c r="N170" s="3">
        <v>5</v>
      </c>
      <c r="O170" s="3">
        <v>3</v>
      </c>
      <c r="P170" s="3">
        <v>4</v>
      </c>
      <c r="Q170" s="3">
        <v>3</v>
      </c>
      <c r="R170" s="3">
        <v>4</v>
      </c>
      <c r="S170" s="3">
        <v>4</v>
      </c>
      <c r="T170" s="3">
        <v>4</v>
      </c>
      <c r="U170" s="3" t="s">
        <v>538</v>
      </c>
      <c r="V170" s="3">
        <v>2</v>
      </c>
      <c r="Y170" s="3">
        <v>4</v>
      </c>
      <c r="Z170" s="3">
        <v>3</v>
      </c>
      <c r="AA170" s="3">
        <v>4</v>
      </c>
      <c r="AB170" s="3">
        <v>4</v>
      </c>
      <c r="AC170" s="3">
        <v>4</v>
      </c>
      <c r="AD170" s="3">
        <v>4</v>
      </c>
      <c r="AE170" s="3">
        <v>4</v>
      </c>
      <c r="AF170" s="3">
        <v>4</v>
      </c>
      <c r="AG170" s="3">
        <v>4</v>
      </c>
      <c r="AH170" s="3">
        <v>2</v>
      </c>
      <c r="AI170" s="3">
        <v>4</v>
      </c>
      <c r="AJ170" s="3">
        <v>2</v>
      </c>
      <c r="AK170" s="3">
        <v>4</v>
      </c>
      <c r="AL170" s="3">
        <v>3</v>
      </c>
      <c r="AM170" s="3">
        <v>4</v>
      </c>
      <c r="AN170" s="3" t="s">
        <v>352</v>
      </c>
      <c r="AP170" s="3" t="s">
        <v>352</v>
      </c>
      <c r="AQ170" s="3" t="s">
        <v>352</v>
      </c>
      <c r="AS170" s="3" t="s">
        <v>427</v>
      </c>
      <c r="BD170" s="3" t="s">
        <v>653</v>
      </c>
      <c r="BE170" s="3" t="s">
        <v>653</v>
      </c>
      <c r="BH170" s="3" t="s">
        <v>439</v>
      </c>
      <c r="BI170" s="3" t="s">
        <v>653</v>
      </c>
      <c r="BK170" s="3" t="s">
        <v>439</v>
      </c>
      <c r="CI170" s="3" t="s">
        <v>485</v>
      </c>
      <c r="CJ170" s="3" t="s">
        <v>119</v>
      </c>
      <c r="CK170" s="3" t="s">
        <v>602</v>
      </c>
      <c r="CL170" s="3" t="s">
        <v>439</v>
      </c>
      <c r="CM170" s="3" t="s">
        <v>653</v>
      </c>
      <c r="CN170" s="3" t="s">
        <v>653</v>
      </c>
      <c r="CO170" s="3" t="s">
        <v>427</v>
      </c>
      <c r="CP170" s="3" t="s">
        <v>653</v>
      </c>
      <c r="CQ170" s="3" t="s">
        <v>439</v>
      </c>
      <c r="CR170" s="3" t="s">
        <v>653</v>
      </c>
    </row>
    <row r="171" spans="1:96" ht="12" customHeight="1">
      <c r="A171" s="2">
        <v>40665.564166666663</v>
      </c>
      <c r="E171" s="3">
        <v>5</v>
      </c>
      <c r="F171" s="3">
        <v>2</v>
      </c>
      <c r="G171" s="3">
        <v>4</v>
      </c>
      <c r="H171" s="3">
        <v>3</v>
      </c>
      <c r="I171" s="3">
        <v>4</v>
      </c>
      <c r="J171" s="3">
        <v>2</v>
      </c>
      <c r="K171" s="3">
        <v>4</v>
      </c>
      <c r="L171" s="3">
        <v>3</v>
      </c>
      <c r="M171" s="3">
        <v>4</v>
      </c>
      <c r="N171" s="3">
        <v>5</v>
      </c>
      <c r="O171" s="3">
        <v>4</v>
      </c>
      <c r="P171" s="3">
        <v>5</v>
      </c>
      <c r="Q171" s="3">
        <v>5</v>
      </c>
      <c r="R171" s="3">
        <v>5</v>
      </c>
      <c r="S171" s="3">
        <v>5</v>
      </c>
      <c r="T171" s="3">
        <v>5</v>
      </c>
      <c r="U171" s="3" t="s">
        <v>538</v>
      </c>
      <c r="V171" s="3">
        <v>3</v>
      </c>
      <c r="Y171" s="3">
        <v>4</v>
      </c>
      <c r="Z171" s="3">
        <v>4</v>
      </c>
      <c r="AA171" s="3">
        <v>4</v>
      </c>
      <c r="AB171" s="3">
        <v>3</v>
      </c>
      <c r="AC171" s="3">
        <v>4</v>
      </c>
      <c r="AD171" s="3">
        <v>4</v>
      </c>
      <c r="AE171" s="3">
        <v>5</v>
      </c>
      <c r="AF171" s="3">
        <v>5</v>
      </c>
      <c r="AG171" s="3">
        <v>4</v>
      </c>
      <c r="AH171" s="3">
        <v>4</v>
      </c>
      <c r="AI171" s="3">
        <v>4</v>
      </c>
      <c r="AJ171" s="3">
        <v>3</v>
      </c>
      <c r="AK171" s="3">
        <v>3</v>
      </c>
      <c r="AL171" s="3">
        <v>5</v>
      </c>
      <c r="AM171" s="3">
        <v>4</v>
      </c>
      <c r="AN171" s="3" t="s">
        <v>352</v>
      </c>
      <c r="AP171" s="3" t="s">
        <v>362</v>
      </c>
      <c r="AQ171" s="3" t="s">
        <v>427</v>
      </c>
      <c r="AS171" s="3" t="s">
        <v>427</v>
      </c>
      <c r="BD171" s="3" t="s">
        <v>362</v>
      </c>
      <c r="BE171" s="3" t="s">
        <v>352</v>
      </c>
      <c r="BH171" s="3" t="s">
        <v>352</v>
      </c>
      <c r="BI171" s="3" t="s">
        <v>352</v>
      </c>
      <c r="BK171" s="3" t="s">
        <v>352</v>
      </c>
      <c r="CI171" s="3" t="s">
        <v>52</v>
      </c>
      <c r="CJ171" s="3" t="s">
        <v>459</v>
      </c>
      <c r="CK171" s="3" t="s">
        <v>521</v>
      </c>
      <c r="CL171" s="3" t="s">
        <v>362</v>
      </c>
      <c r="CM171" s="3" t="s">
        <v>362</v>
      </c>
      <c r="CN171" s="3" t="s">
        <v>362</v>
      </c>
      <c r="CO171" s="3" t="s">
        <v>427</v>
      </c>
      <c r="CP171" s="3" t="s">
        <v>352</v>
      </c>
      <c r="CQ171" s="3" t="s">
        <v>439</v>
      </c>
      <c r="CR171" s="3" t="s">
        <v>352</v>
      </c>
    </row>
    <row r="172" spans="1:96" ht="12" customHeight="1">
      <c r="A172" s="2">
        <v>40665.564375000002</v>
      </c>
      <c r="E172" s="3">
        <v>4</v>
      </c>
      <c r="F172" s="3">
        <v>4</v>
      </c>
      <c r="G172" s="3">
        <v>5</v>
      </c>
      <c r="H172" s="3">
        <v>3</v>
      </c>
      <c r="I172" s="3">
        <v>4</v>
      </c>
      <c r="J172" s="3">
        <v>3</v>
      </c>
      <c r="K172" s="3">
        <v>3</v>
      </c>
      <c r="L172" s="3">
        <v>3</v>
      </c>
      <c r="M172" s="3">
        <v>3</v>
      </c>
      <c r="N172" s="3">
        <v>3</v>
      </c>
      <c r="O172" s="3">
        <v>4</v>
      </c>
      <c r="P172" s="3">
        <v>3</v>
      </c>
      <c r="Q172" s="3">
        <v>4</v>
      </c>
      <c r="R172" s="3">
        <v>3</v>
      </c>
      <c r="S172" s="3">
        <v>4</v>
      </c>
      <c r="T172" s="3">
        <v>3</v>
      </c>
      <c r="U172" s="3" t="s">
        <v>538</v>
      </c>
      <c r="V172" s="3">
        <v>3</v>
      </c>
      <c r="Y172" s="3">
        <v>4</v>
      </c>
      <c r="Z172" s="3">
        <v>4</v>
      </c>
      <c r="AA172" s="3">
        <v>3</v>
      </c>
      <c r="AB172" s="3">
        <v>4</v>
      </c>
      <c r="AC172" s="3">
        <v>4</v>
      </c>
      <c r="AD172" s="3">
        <v>4</v>
      </c>
      <c r="AE172" s="3">
        <v>4</v>
      </c>
      <c r="AF172" s="3">
        <v>4</v>
      </c>
      <c r="AG172" s="3">
        <v>3</v>
      </c>
      <c r="AH172" s="3">
        <v>4</v>
      </c>
      <c r="AI172" s="3">
        <v>2</v>
      </c>
      <c r="AJ172" s="3">
        <v>2</v>
      </c>
      <c r="AK172" s="3">
        <v>2</v>
      </c>
      <c r="AL172" s="3">
        <v>4</v>
      </c>
      <c r="AM172" s="3">
        <v>4</v>
      </c>
      <c r="AN172" s="3" t="s">
        <v>352</v>
      </c>
      <c r="AP172" s="3" t="s">
        <v>427</v>
      </c>
      <c r="AQ172" s="3" t="s">
        <v>439</v>
      </c>
      <c r="AS172" s="3" t="s">
        <v>653</v>
      </c>
      <c r="BD172" s="3" t="s">
        <v>653</v>
      </c>
      <c r="BE172" s="3" t="s">
        <v>653</v>
      </c>
      <c r="BH172" s="3" t="s">
        <v>427</v>
      </c>
      <c r="BI172" s="3" t="s">
        <v>653</v>
      </c>
      <c r="BK172" s="3" t="s">
        <v>427</v>
      </c>
      <c r="CI172" s="3" t="s">
        <v>650</v>
      </c>
      <c r="CJ172" s="3" t="s">
        <v>216</v>
      </c>
      <c r="CK172" s="3" t="s">
        <v>135</v>
      </c>
      <c r="CL172" s="3" t="s">
        <v>427</v>
      </c>
      <c r="CM172" s="3" t="s">
        <v>653</v>
      </c>
      <c r="CN172" s="3" t="s">
        <v>653</v>
      </c>
      <c r="CO172" s="3" t="s">
        <v>427</v>
      </c>
      <c r="CP172" s="3" t="s">
        <v>427</v>
      </c>
      <c r="CQ172" s="3" t="s">
        <v>439</v>
      </c>
      <c r="CR172" s="3" t="s">
        <v>439</v>
      </c>
    </row>
    <row r="173" spans="1:96" ht="12" customHeight="1">
      <c r="A173" s="2">
        <v>40665.56517361111</v>
      </c>
      <c r="E173" s="3">
        <v>5</v>
      </c>
      <c r="F173" s="3">
        <v>1</v>
      </c>
      <c r="G173" s="3">
        <v>5</v>
      </c>
      <c r="H173" s="3">
        <v>1</v>
      </c>
      <c r="I173" s="3">
        <v>4</v>
      </c>
      <c r="J173" s="3">
        <v>3</v>
      </c>
      <c r="K173" s="3">
        <v>3</v>
      </c>
      <c r="L173" s="3">
        <v>1</v>
      </c>
      <c r="M173" s="3">
        <v>5</v>
      </c>
      <c r="N173" s="3">
        <v>5</v>
      </c>
      <c r="O173" s="3">
        <v>5</v>
      </c>
      <c r="P173" s="3">
        <v>5</v>
      </c>
      <c r="Q173" s="3">
        <v>5</v>
      </c>
      <c r="R173" s="3">
        <v>5</v>
      </c>
      <c r="S173" s="3">
        <v>5</v>
      </c>
      <c r="T173" s="3">
        <v>5</v>
      </c>
      <c r="U173" s="3" t="s">
        <v>538</v>
      </c>
      <c r="V173" s="3">
        <v>1</v>
      </c>
      <c r="Y173" s="3">
        <v>5</v>
      </c>
      <c r="Z173" s="3">
        <v>5</v>
      </c>
      <c r="AA173" s="3">
        <v>3</v>
      </c>
      <c r="AB173" s="3">
        <v>2</v>
      </c>
      <c r="AC173" s="3">
        <v>5</v>
      </c>
      <c r="AD173" s="3">
        <v>1</v>
      </c>
      <c r="AE173" s="3">
        <v>5</v>
      </c>
      <c r="AF173" s="3">
        <v>5</v>
      </c>
      <c r="AG173" s="3">
        <v>3</v>
      </c>
      <c r="AH173" s="3">
        <v>5</v>
      </c>
      <c r="AI173" s="3">
        <v>5</v>
      </c>
      <c r="AJ173" s="3">
        <v>1</v>
      </c>
      <c r="AK173" s="3">
        <v>5</v>
      </c>
      <c r="AL173" s="3">
        <v>5</v>
      </c>
      <c r="AM173" s="3">
        <v>5</v>
      </c>
      <c r="AN173" s="3" t="s">
        <v>352</v>
      </c>
      <c r="AP173" s="3" t="s">
        <v>362</v>
      </c>
      <c r="AQ173" s="3" t="s">
        <v>362</v>
      </c>
      <c r="AS173" s="3" t="s">
        <v>653</v>
      </c>
      <c r="BD173" s="3" t="s">
        <v>427</v>
      </c>
      <c r="BE173" s="3" t="s">
        <v>439</v>
      </c>
      <c r="BH173" s="3" t="s">
        <v>439</v>
      </c>
      <c r="BI173" s="3" t="s">
        <v>427</v>
      </c>
      <c r="BK173" s="3" t="s">
        <v>352</v>
      </c>
      <c r="CI173" s="3" t="s">
        <v>89</v>
      </c>
      <c r="CJ173" s="3" t="s">
        <v>511</v>
      </c>
      <c r="CK173" s="3" t="s">
        <v>511</v>
      </c>
      <c r="CL173" s="3" t="s">
        <v>352</v>
      </c>
      <c r="CM173" s="3" t="s">
        <v>352</v>
      </c>
      <c r="CN173" s="3" t="s">
        <v>653</v>
      </c>
      <c r="CO173" s="3" t="s">
        <v>427</v>
      </c>
      <c r="CP173" s="3" t="s">
        <v>362</v>
      </c>
      <c r="CQ173" s="3" t="s">
        <v>439</v>
      </c>
      <c r="CR173" s="3" t="s">
        <v>352</v>
      </c>
    </row>
    <row r="174" spans="1:96" ht="12" customHeight="1">
      <c r="A174" s="2">
        <v>40665.565486111111</v>
      </c>
      <c r="E174" s="3">
        <v>5</v>
      </c>
      <c r="F174" s="3">
        <v>2</v>
      </c>
      <c r="G174" s="3">
        <v>5</v>
      </c>
      <c r="H174" s="3">
        <v>2</v>
      </c>
      <c r="I174" s="3">
        <v>1</v>
      </c>
      <c r="J174" s="3">
        <v>1</v>
      </c>
      <c r="K174" s="3">
        <v>2</v>
      </c>
      <c r="L174" s="3">
        <v>3</v>
      </c>
      <c r="M174" s="3">
        <v>5</v>
      </c>
      <c r="N174" s="3">
        <v>5</v>
      </c>
      <c r="O174" s="3">
        <v>3</v>
      </c>
      <c r="P174" s="3">
        <v>4</v>
      </c>
      <c r="Q174" s="3">
        <v>5</v>
      </c>
      <c r="R174" s="3">
        <v>5</v>
      </c>
      <c r="S174" s="3">
        <v>5</v>
      </c>
      <c r="T174" s="3">
        <v>4</v>
      </c>
      <c r="U174" s="3" t="s">
        <v>538</v>
      </c>
      <c r="V174" s="3">
        <v>2</v>
      </c>
      <c r="Y174" s="3">
        <v>5</v>
      </c>
      <c r="Z174" s="3">
        <v>1</v>
      </c>
      <c r="AA174" s="3">
        <v>2</v>
      </c>
      <c r="AB174" s="3">
        <v>1</v>
      </c>
      <c r="AC174" s="3">
        <v>1</v>
      </c>
      <c r="AD174" s="3">
        <v>2</v>
      </c>
      <c r="AE174" s="3">
        <v>4</v>
      </c>
      <c r="AF174" s="3">
        <v>5</v>
      </c>
      <c r="AG174" s="3">
        <v>3</v>
      </c>
      <c r="AH174" s="3">
        <v>4</v>
      </c>
      <c r="AI174" s="3">
        <v>5</v>
      </c>
      <c r="AJ174" s="3">
        <v>2</v>
      </c>
      <c r="AK174" s="3">
        <v>3</v>
      </c>
      <c r="AL174" s="3">
        <v>4</v>
      </c>
      <c r="AM174" s="3">
        <v>3</v>
      </c>
      <c r="AN174" s="3" t="s">
        <v>352</v>
      </c>
      <c r="AP174" s="3" t="s">
        <v>362</v>
      </c>
      <c r="AQ174" s="3" t="s">
        <v>352</v>
      </c>
      <c r="AS174" s="3" t="s">
        <v>362</v>
      </c>
      <c r="BD174" s="3" t="s">
        <v>653</v>
      </c>
      <c r="BE174" s="3" t="s">
        <v>352</v>
      </c>
      <c r="BH174" s="3" t="s">
        <v>439</v>
      </c>
      <c r="BI174" s="3" t="s">
        <v>427</v>
      </c>
      <c r="BK174" s="3" t="s">
        <v>352</v>
      </c>
      <c r="CI174" s="3" t="s">
        <v>281</v>
      </c>
      <c r="CJ174" s="3" t="s">
        <v>164</v>
      </c>
      <c r="CK174" s="3" t="s">
        <v>452</v>
      </c>
      <c r="CL174" s="3" t="s">
        <v>362</v>
      </c>
      <c r="CM174" s="3" t="s">
        <v>427</v>
      </c>
      <c r="CN174" s="3" t="s">
        <v>362</v>
      </c>
      <c r="CO174" s="3" t="s">
        <v>439</v>
      </c>
      <c r="CP174" s="3" t="s">
        <v>352</v>
      </c>
      <c r="CQ174" s="3" t="s">
        <v>427</v>
      </c>
      <c r="CR174" s="3" t="s">
        <v>653</v>
      </c>
    </row>
    <row r="175" spans="1:96" ht="12" customHeight="1">
      <c r="A175" s="2">
        <v>40665.565520833334</v>
      </c>
      <c r="E175" s="3">
        <v>5</v>
      </c>
      <c r="F175" s="3">
        <v>2</v>
      </c>
      <c r="G175" s="3">
        <v>4</v>
      </c>
      <c r="H175" s="3">
        <v>4</v>
      </c>
      <c r="I175" s="3">
        <v>2</v>
      </c>
      <c r="J175" s="3">
        <v>2</v>
      </c>
      <c r="K175" s="3">
        <v>4</v>
      </c>
      <c r="L175" s="3">
        <v>2</v>
      </c>
      <c r="M175" s="3">
        <v>4</v>
      </c>
      <c r="N175" s="3">
        <v>5</v>
      </c>
      <c r="O175" s="3">
        <v>4</v>
      </c>
      <c r="P175" s="3">
        <v>4</v>
      </c>
      <c r="Q175" s="3">
        <v>5</v>
      </c>
      <c r="R175" s="3">
        <v>4</v>
      </c>
      <c r="S175" s="3">
        <v>4</v>
      </c>
      <c r="T175" s="3">
        <v>4</v>
      </c>
      <c r="U175" s="3" t="s">
        <v>538</v>
      </c>
      <c r="V175" s="3">
        <v>2</v>
      </c>
      <c r="Y175" s="3">
        <v>4</v>
      </c>
      <c r="Z175" s="3">
        <v>2</v>
      </c>
      <c r="AA175" s="3">
        <v>4</v>
      </c>
      <c r="AB175" s="3">
        <v>4</v>
      </c>
      <c r="AC175" s="3">
        <v>2</v>
      </c>
      <c r="AD175" s="3">
        <v>4</v>
      </c>
      <c r="AE175" s="3">
        <v>5</v>
      </c>
      <c r="AF175" s="3">
        <v>4</v>
      </c>
      <c r="AG175" s="3">
        <v>3</v>
      </c>
      <c r="AH175" s="3">
        <v>4</v>
      </c>
      <c r="AI175" s="3">
        <v>4</v>
      </c>
      <c r="AJ175" s="3">
        <v>2</v>
      </c>
      <c r="AK175" s="3">
        <v>4</v>
      </c>
      <c r="AL175" s="3">
        <v>4</v>
      </c>
      <c r="AM175" s="3">
        <v>3</v>
      </c>
      <c r="AN175" s="3" t="s">
        <v>352</v>
      </c>
      <c r="AP175" s="3" t="s">
        <v>427</v>
      </c>
      <c r="AQ175" s="3" t="s">
        <v>439</v>
      </c>
      <c r="AS175" s="3" t="s">
        <v>653</v>
      </c>
      <c r="BD175" s="3" t="s">
        <v>653</v>
      </c>
      <c r="BE175" s="3" t="s">
        <v>352</v>
      </c>
      <c r="BH175" s="3" t="s">
        <v>439</v>
      </c>
      <c r="BI175" s="3" t="s">
        <v>427</v>
      </c>
      <c r="BK175" s="3" t="s">
        <v>427</v>
      </c>
      <c r="CI175" s="3" t="s">
        <v>193</v>
      </c>
      <c r="CJ175" s="3" t="s">
        <v>222</v>
      </c>
      <c r="CK175" s="3" t="s">
        <v>429</v>
      </c>
      <c r="CL175" s="3" t="s">
        <v>362</v>
      </c>
      <c r="CM175" s="3" t="s">
        <v>362</v>
      </c>
      <c r="CN175" s="3" t="s">
        <v>427</v>
      </c>
      <c r="CO175" s="3" t="s">
        <v>439</v>
      </c>
      <c r="CP175" s="3" t="s">
        <v>352</v>
      </c>
      <c r="CQ175" s="3" t="s">
        <v>439</v>
      </c>
      <c r="CR175" s="3" t="s">
        <v>439</v>
      </c>
    </row>
    <row r="176" spans="1:96" ht="12" customHeight="1">
      <c r="A176" s="2">
        <v>40665.566701388889</v>
      </c>
      <c r="E176" s="3">
        <v>5</v>
      </c>
      <c r="F176" s="3">
        <v>4</v>
      </c>
      <c r="G176" s="3">
        <v>4</v>
      </c>
      <c r="H176" s="3">
        <v>4</v>
      </c>
      <c r="I176" s="3">
        <v>2</v>
      </c>
      <c r="J176" s="3">
        <v>2</v>
      </c>
      <c r="K176" s="3">
        <v>3</v>
      </c>
      <c r="L176" s="3">
        <v>2</v>
      </c>
      <c r="M176" s="3">
        <v>4</v>
      </c>
      <c r="N176" s="3">
        <v>4</v>
      </c>
      <c r="O176" s="3">
        <v>3</v>
      </c>
      <c r="P176" s="3">
        <v>4</v>
      </c>
      <c r="Q176" s="3">
        <v>4</v>
      </c>
      <c r="R176" s="3">
        <v>4</v>
      </c>
      <c r="S176" s="3">
        <v>4</v>
      </c>
      <c r="T176" s="3">
        <v>3</v>
      </c>
      <c r="U176" s="3" t="s">
        <v>538</v>
      </c>
      <c r="V176" s="3">
        <v>4</v>
      </c>
      <c r="Y176" s="3">
        <v>3</v>
      </c>
      <c r="Z176" s="3">
        <v>3</v>
      </c>
      <c r="AA176" s="3">
        <v>3</v>
      </c>
      <c r="AB176" s="3">
        <v>4</v>
      </c>
      <c r="AC176" s="3">
        <v>4</v>
      </c>
      <c r="AD176" s="3">
        <v>4</v>
      </c>
      <c r="AE176" s="3">
        <v>4</v>
      </c>
      <c r="AF176" s="3">
        <v>3</v>
      </c>
      <c r="AG176" s="3">
        <v>3</v>
      </c>
      <c r="AH176" s="3">
        <v>4</v>
      </c>
      <c r="AI176" s="3">
        <v>4</v>
      </c>
      <c r="AJ176" s="3">
        <v>2</v>
      </c>
      <c r="AK176" s="3">
        <v>3</v>
      </c>
      <c r="AL176" s="3">
        <v>3</v>
      </c>
      <c r="AM176" s="3">
        <v>3</v>
      </c>
      <c r="AN176" s="3" t="s">
        <v>352</v>
      </c>
      <c r="AP176" s="3" t="s">
        <v>427</v>
      </c>
      <c r="AQ176" s="3" t="s">
        <v>427</v>
      </c>
      <c r="AS176" s="3" t="s">
        <v>653</v>
      </c>
      <c r="BD176" s="3" t="s">
        <v>653</v>
      </c>
      <c r="BE176" s="3" t="s">
        <v>653</v>
      </c>
      <c r="BH176" s="3" t="s">
        <v>439</v>
      </c>
      <c r="BI176" s="3" t="s">
        <v>439</v>
      </c>
      <c r="BK176" s="3" t="s">
        <v>439</v>
      </c>
      <c r="CI176" s="3" t="s">
        <v>166</v>
      </c>
      <c r="CJ176" s="3" t="s">
        <v>346</v>
      </c>
      <c r="CK176" s="3" t="s">
        <v>310</v>
      </c>
      <c r="CL176" s="3" t="s">
        <v>439</v>
      </c>
      <c r="CM176" s="3" t="s">
        <v>439</v>
      </c>
      <c r="CN176" s="3" t="s">
        <v>653</v>
      </c>
      <c r="CO176" s="3" t="s">
        <v>439</v>
      </c>
      <c r="CP176" s="3" t="s">
        <v>362</v>
      </c>
      <c r="CQ176" s="3" t="s">
        <v>439</v>
      </c>
      <c r="CR176" s="3" t="s">
        <v>439</v>
      </c>
    </row>
    <row r="177" spans="1:96" ht="12" customHeight="1">
      <c r="A177" s="2">
        <v>40665.56695601852</v>
      </c>
      <c r="E177" s="3">
        <v>3</v>
      </c>
      <c r="F177" s="3">
        <v>1</v>
      </c>
      <c r="G177" s="3">
        <v>4</v>
      </c>
      <c r="H177" s="3">
        <v>1</v>
      </c>
      <c r="I177" s="3">
        <v>1</v>
      </c>
      <c r="J177" s="3">
        <v>1</v>
      </c>
      <c r="K177" s="3">
        <v>1</v>
      </c>
      <c r="L177" s="3">
        <v>1</v>
      </c>
      <c r="M177" s="3">
        <v>5</v>
      </c>
      <c r="N177" s="3">
        <v>5</v>
      </c>
      <c r="O177" s="3">
        <v>4</v>
      </c>
      <c r="P177" s="3">
        <v>5</v>
      </c>
      <c r="Q177" s="3">
        <v>5</v>
      </c>
      <c r="R177" s="3">
        <v>5</v>
      </c>
      <c r="S177" s="3">
        <v>5</v>
      </c>
      <c r="T177" s="3">
        <v>4</v>
      </c>
      <c r="U177" s="3" t="s">
        <v>538</v>
      </c>
      <c r="V177" s="3">
        <v>2</v>
      </c>
      <c r="Y177" s="3">
        <v>4</v>
      </c>
      <c r="Z177" s="3">
        <v>3</v>
      </c>
      <c r="AA177" s="3">
        <v>4</v>
      </c>
      <c r="AB177" s="3">
        <v>2</v>
      </c>
      <c r="AC177" s="3">
        <v>2</v>
      </c>
      <c r="AD177" s="3">
        <v>1</v>
      </c>
      <c r="AE177" s="3">
        <v>5</v>
      </c>
      <c r="AF177" s="3">
        <v>5</v>
      </c>
      <c r="AG177" s="3">
        <v>4</v>
      </c>
      <c r="AH177" s="3">
        <v>5</v>
      </c>
      <c r="AI177" s="3">
        <v>4</v>
      </c>
      <c r="AJ177" s="3">
        <v>4</v>
      </c>
      <c r="AK177" s="3">
        <v>4</v>
      </c>
      <c r="AL177" s="3">
        <v>5</v>
      </c>
      <c r="AM177" s="3">
        <v>5</v>
      </c>
      <c r="AN177" s="3" t="s">
        <v>352</v>
      </c>
      <c r="AP177" s="3" t="s">
        <v>362</v>
      </c>
      <c r="AQ177" s="3" t="s">
        <v>352</v>
      </c>
      <c r="AS177" s="3" t="s">
        <v>362</v>
      </c>
      <c r="BD177" s="3" t="s">
        <v>427</v>
      </c>
      <c r="BE177" s="3" t="s">
        <v>427</v>
      </c>
      <c r="BH177" s="3" t="s">
        <v>427</v>
      </c>
      <c r="BI177" s="3" t="s">
        <v>352</v>
      </c>
      <c r="BK177" s="3" t="s">
        <v>427</v>
      </c>
      <c r="CI177" s="3" t="s">
        <v>655</v>
      </c>
      <c r="CJ177" s="3" t="s">
        <v>275</v>
      </c>
      <c r="CK177" s="3" t="s">
        <v>183</v>
      </c>
      <c r="CL177" s="3" t="s">
        <v>352</v>
      </c>
      <c r="CM177" s="3" t="s">
        <v>653</v>
      </c>
      <c r="CN177" s="3" t="s">
        <v>427</v>
      </c>
      <c r="CO177" s="3" t="s">
        <v>427</v>
      </c>
      <c r="CP177" s="3" t="s">
        <v>352</v>
      </c>
      <c r="CQ177" s="3" t="s">
        <v>362</v>
      </c>
      <c r="CR177" s="3" t="s">
        <v>653</v>
      </c>
    </row>
    <row r="178" spans="1:96" ht="12" customHeight="1">
      <c r="A178" s="2">
        <v>40665.568310185183</v>
      </c>
      <c r="E178" s="3">
        <v>3</v>
      </c>
      <c r="F178" s="3">
        <v>2</v>
      </c>
      <c r="G178" s="3">
        <v>4</v>
      </c>
      <c r="H178" s="3">
        <v>3</v>
      </c>
      <c r="I178" s="3">
        <v>5</v>
      </c>
      <c r="J178" s="3">
        <v>3</v>
      </c>
      <c r="K178" s="3">
        <v>1</v>
      </c>
      <c r="L178" s="3">
        <v>4</v>
      </c>
      <c r="M178" s="3">
        <v>3</v>
      </c>
      <c r="N178" s="3">
        <v>5</v>
      </c>
      <c r="O178" s="3">
        <v>4</v>
      </c>
      <c r="P178" s="3">
        <v>4</v>
      </c>
      <c r="Q178" s="3">
        <v>4</v>
      </c>
      <c r="R178" s="3">
        <v>4</v>
      </c>
      <c r="S178" s="3">
        <v>4</v>
      </c>
      <c r="T178" s="3">
        <v>4</v>
      </c>
      <c r="U178" s="3" t="s">
        <v>538</v>
      </c>
      <c r="V178" s="3">
        <v>3</v>
      </c>
      <c r="Y178" s="3">
        <v>3</v>
      </c>
      <c r="Z178" s="3">
        <v>4</v>
      </c>
      <c r="AA178" s="3">
        <v>3</v>
      </c>
      <c r="AB178" s="3">
        <v>3</v>
      </c>
      <c r="AC178" s="3">
        <v>4</v>
      </c>
      <c r="AD178" s="3">
        <v>3</v>
      </c>
      <c r="AE178" s="3">
        <v>3</v>
      </c>
      <c r="AF178" s="3">
        <v>3</v>
      </c>
      <c r="AG178" s="3">
        <v>4</v>
      </c>
      <c r="AH178" s="3">
        <v>5</v>
      </c>
      <c r="AI178" s="3">
        <v>4</v>
      </c>
      <c r="AJ178" s="3">
        <v>3</v>
      </c>
      <c r="AK178" s="3">
        <v>4</v>
      </c>
      <c r="AL178" s="3">
        <v>3</v>
      </c>
      <c r="AM178" s="3">
        <v>3</v>
      </c>
      <c r="AN178" s="3" t="s">
        <v>653</v>
      </c>
      <c r="AP178" s="3" t="s">
        <v>653</v>
      </c>
      <c r="AQ178" s="3" t="s">
        <v>439</v>
      </c>
      <c r="AS178" s="3" t="s">
        <v>362</v>
      </c>
      <c r="BD178" s="3" t="s">
        <v>362</v>
      </c>
      <c r="BE178" s="3" t="s">
        <v>362</v>
      </c>
      <c r="BH178" s="3" t="s">
        <v>362</v>
      </c>
      <c r="BI178" s="3" t="s">
        <v>352</v>
      </c>
      <c r="BK178" s="3" t="s">
        <v>653</v>
      </c>
      <c r="CI178" s="3" t="s">
        <v>193</v>
      </c>
      <c r="CJ178" s="3" t="s">
        <v>621</v>
      </c>
      <c r="CK178" s="3" t="s">
        <v>127</v>
      </c>
      <c r="CL178" s="3" t="s">
        <v>362</v>
      </c>
      <c r="CM178" s="3" t="s">
        <v>653</v>
      </c>
      <c r="CN178" s="3" t="s">
        <v>653</v>
      </c>
      <c r="CO178" s="3" t="s">
        <v>653</v>
      </c>
      <c r="CP178" s="3" t="s">
        <v>653</v>
      </c>
      <c r="CQ178" s="3" t="s">
        <v>439</v>
      </c>
      <c r="CR178" s="3" t="s">
        <v>362</v>
      </c>
    </row>
    <row r="179" spans="1:96" ht="12" customHeight="1">
      <c r="A179" s="2">
        <v>40665.64638888889</v>
      </c>
      <c r="E179" s="3">
        <v>5</v>
      </c>
      <c r="F179" s="3">
        <v>5</v>
      </c>
      <c r="G179" s="3">
        <v>5</v>
      </c>
      <c r="H179" s="3">
        <v>5</v>
      </c>
      <c r="I179" s="3">
        <v>4</v>
      </c>
      <c r="J179" s="3">
        <v>4</v>
      </c>
      <c r="K179" s="3">
        <v>1</v>
      </c>
      <c r="L179" s="3">
        <v>5</v>
      </c>
      <c r="M179" s="3">
        <v>1</v>
      </c>
      <c r="N179" s="3">
        <v>2</v>
      </c>
      <c r="O179" s="3">
        <v>4</v>
      </c>
      <c r="P179" s="3">
        <v>2</v>
      </c>
      <c r="Q179" s="3">
        <v>4</v>
      </c>
      <c r="R179" s="3">
        <v>2</v>
      </c>
      <c r="S179" s="3">
        <v>3</v>
      </c>
      <c r="T179" s="3">
        <v>1</v>
      </c>
      <c r="U179" s="3" t="s">
        <v>538</v>
      </c>
      <c r="V179" s="3">
        <v>4</v>
      </c>
      <c r="Y179" s="3">
        <v>3</v>
      </c>
      <c r="Z179" s="3">
        <v>4</v>
      </c>
      <c r="AA179" s="3">
        <v>5</v>
      </c>
      <c r="AB179" s="3">
        <v>3</v>
      </c>
      <c r="AC179" s="3">
        <v>5</v>
      </c>
      <c r="AD179" s="3">
        <v>5</v>
      </c>
      <c r="AE179" s="3">
        <v>5</v>
      </c>
      <c r="AF179" s="3">
        <v>2</v>
      </c>
      <c r="AG179" s="3">
        <v>1</v>
      </c>
      <c r="AH179" s="3">
        <v>1</v>
      </c>
      <c r="AI179" s="3">
        <v>2</v>
      </c>
      <c r="AJ179" s="3">
        <v>1</v>
      </c>
      <c r="AK179" s="3">
        <v>2</v>
      </c>
      <c r="AL179" s="3">
        <v>5</v>
      </c>
      <c r="AM179" s="3">
        <v>1</v>
      </c>
      <c r="AN179" s="3" t="s">
        <v>352</v>
      </c>
      <c r="AP179" s="3" t="s">
        <v>427</v>
      </c>
      <c r="AQ179" s="3" t="s">
        <v>427</v>
      </c>
      <c r="AS179" s="3" t="s">
        <v>427</v>
      </c>
      <c r="BD179" s="3" t="s">
        <v>439</v>
      </c>
      <c r="BE179" s="3" t="s">
        <v>362</v>
      </c>
      <c r="BH179" s="3" t="s">
        <v>439</v>
      </c>
      <c r="BI179" s="3" t="s">
        <v>427</v>
      </c>
      <c r="BK179" s="3" t="s">
        <v>352</v>
      </c>
      <c r="CI179" s="3" t="s">
        <v>484</v>
      </c>
      <c r="CJ179" s="3" t="s">
        <v>49</v>
      </c>
      <c r="CK179" s="3" t="s">
        <v>659</v>
      </c>
      <c r="CL179" s="3" t="s">
        <v>653</v>
      </c>
      <c r="CM179" s="3" t="s">
        <v>427</v>
      </c>
      <c r="CN179" s="3" t="s">
        <v>439</v>
      </c>
      <c r="CO179" s="3" t="s">
        <v>439</v>
      </c>
      <c r="CP179" s="3" t="s">
        <v>362</v>
      </c>
      <c r="CQ179" s="3" t="s">
        <v>439</v>
      </c>
      <c r="CR179" s="3" t="s">
        <v>439</v>
      </c>
    </row>
    <row r="180" spans="1:96" ht="12" customHeight="1">
      <c r="A180" s="2">
        <v>40665.493842592594</v>
      </c>
      <c r="E180" s="3">
        <v>3</v>
      </c>
      <c r="F180" s="3">
        <v>1</v>
      </c>
      <c r="G180" s="3">
        <v>4</v>
      </c>
      <c r="H180" s="3">
        <v>2</v>
      </c>
      <c r="I180" s="3">
        <v>1</v>
      </c>
      <c r="J180" s="3">
        <v>1</v>
      </c>
      <c r="K180" s="3">
        <v>3</v>
      </c>
      <c r="L180" s="3">
        <v>1</v>
      </c>
      <c r="M180" s="3">
        <v>5</v>
      </c>
      <c r="N180" s="3">
        <v>5</v>
      </c>
      <c r="O180" s="3">
        <v>5</v>
      </c>
      <c r="P180" s="3">
        <v>5</v>
      </c>
      <c r="Q180" s="3">
        <v>5</v>
      </c>
      <c r="R180" s="3">
        <v>4</v>
      </c>
      <c r="S180" s="3">
        <v>5</v>
      </c>
      <c r="T180" s="3">
        <v>4</v>
      </c>
      <c r="U180" s="3" t="s">
        <v>102</v>
      </c>
      <c r="V180" s="3">
        <v>2</v>
      </c>
      <c r="Y180" s="3">
        <v>3</v>
      </c>
      <c r="Z180" s="3">
        <v>1</v>
      </c>
      <c r="AA180" s="3">
        <v>3</v>
      </c>
      <c r="AB180" s="3">
        <v>2</v>
      </c>
      <c r="AC180" s="3">
        <v>5</v>
      </c>
      <c r="AD180" s="3">
        <v>2</v>
      </c>
      <c r="AE180" s="3">
        <v>5</v>
      </c>
      <c r="AF180" s="3">
        <v>5</v>
      </c>
      <c r="AG180" s="3">
        <v>5</v>
      </c>
      <c r="AH180" s="3">
        <v>5</v>
      </c>
      <c r="AI180" s="3">
        <v>5</v>
      </c>
      <c r="AJ180" s="3">
        <v>4</v>
      </c>
      <c r="AK180" s="3">
        <v>5</v>
      </c>
      <c r="AL180" s="3">
        <v>5</v>
      </c>
      <c r="AM180" s="3">
        <v>5</v>
      </c>
      <c r="AN180" s="3" t="s">
        <v>352</v>
      </c>
      <c r="AP180" s="3" t="s">
        <v>352</v>
      </c>
      <c r="AQ180" s="3" t="s">
        <v>352</v>
      </c>
      <c r="AS180" s="3" t="s">
        <v>362</v>
      </c>
      <c r="BD180" s="3" t="s">
        <v>352</v>
      </c>
      <c r="BE180" s="3" t="s">
        <v>352</v>
      </c>
      <c r="BH180" s="3" t="s">
        <v>653</v>
      </c>
      <c r="BI180" s="3" t="s">
        <v>352</v>
      </c>
      <c r="BK180" s="3" t="s">
        <v>352</v>
      </c>
      <c r="CI180" s="3" t="s">
        <v>13</v>
      </c>
      <c r="CJ180" s="3" t="s">
        <v>85</v>
      </c>
      <c r="CK180" s="3" t="s">
        <v>388</v>
      </c>
      <c r="CL180" s="3" t="s">
        <v>352</v>
      </c>
      <c r="CM180" s="3" t="s">
        <v>352</v>
      </c>
      <c r="CN180" s="3" t="s">
        <v>352</v>
      </c>
      <c r="CO180" s="3" t="s">
        <v>352</v>
      </c>
      <c r="CP180" s="3" t="s">
        <v>352</v>
      </c>
      <c r="CQ180" s="3" t="s">
        <v>362</v>
      </c>
      <c r="CR180" s="3" t="s">
        <v>352</v>
      </c>
    </row>
    <row r="181" spans="1:96" ht="12" customHeight="1">
      <c r="A181" s="2">
        <v>40665.514456018514</v>
      </c>
      <c r="E181" s="3">
        <v>4</v>
      </c>
      <c r="F181" s="3">
        <v>4</v>
      </c>
      <c r="G181" s="3">
        <v>4</v>
      </c>
      <c r="H181" s="3">
        <v>4</v>
      </c>
      <c r="I181" s="3">
        <v>4</v>
      </c>
      <c r="J181" s="3">
        <v>4</v>
      </c>
      <c r="K181" s="3">
        <v>2</v>
      </c>
      <c r="L181" s="3">
        <v>4</v>
      </c>
      <c r="M181" s="3">
        <v>4</v>
      </c>
      <c r="N181" s="3">
        <v>4</v>
      </c>
      <c r="O181" s="3">
        <v>4</v>
      </c>
      <c r="P181" s="3">
        <v>4</v>
      </c>
      <c r="Q181" s="3">
        <v>3</v>
      </c>
      <c r="R181" s="3">
        <v>4</v>
      </c>
      <c r="S181" s="3">
        <v>4</v>
      </c>
      <c r="T181" s="3">
        <v>2</v>
      </c>
      <c r="U181" s="3" t="s">
        <v>102</v>
      </c>
      <c r="V181" s="3">
        <v>3</v>
      </c>
      <c r="Y181" s="3">
        <v>4</v>
      </c>
      <c r="Z181" s="3">
        <v>4</v>
      </c>
      <c r="AA181" s="3">
        <v>2</v>
      </c>
      <c r="AB181" s="3">
        <v>3</v>
      </c>
      <c r="AC181" s="3">
        <v>4</v>
      </c>
      <c r="AD181" s="3">
        <v>4</v>
      </c>
      <c r="AE181" s="3">
        <v>4</v>
      </c>
      <c r="AF181" s="3">
        <v>3</v>
      </c>
      <c r="AG181" s="3">
        <v>3</v>
      </c>
      <c r="AH181" s="3">
        <v>4</v>
      </c>
      <c r="AI181" s="3">
        <v>3</v>
      </c>
      <c r="AJ181" s="3">
        <v>3</v>
      </c>
      <c r="AK181" s="3">
        <v>5</v>
      </c>
      <c r="AL181" s="3">
        <v>4</v>
      </c>
      <c r="AM181" s="3">
        <v>4</v>
      </c>
      <c r="AN181" s="3" t="s">
        <v>352</v>
      </c>
      <c r="AP181" s="3" t="s">
        <v>352</v>
      </c>
      <c r="AQ181" s="3" t="s">
        <v>427</v>
      </c>
      <c r="AS181" s="3" t="s">
        <v>427</v>
      </c>
      <c r="BD181" s="3" t="s">
        <v>427</v>
      </c>
      <c r="BE181" s="3" t="s">
        <v>653</v>
      </c>
      <c r="BH181" s="3" t="s">
        <v>427</v>
      </c>
      <c r="BI181" s="3" t="s">
        <v>427</v>
      </c>
      <c r="BK181" s="3" t="s">
        <v>352</v>
      </c>
      <c r="CI181" s="3" t="s">
        <v>388</v>
      </c>
      <c r="CJ181" s="3" t="s">
        <v>129</v>
      </c>
      <c r="CK181" s="3" t="s">
        <v>388</v>
      </c>
      <c r="CL181" s="3" t="s">
        <v>427</v>
      </c>
      <c r="CM181" s="3" t="s">
        <v>352</v>
      </c>
      <c r="CN181" s="3" t="s">
        <v>427</v>
      </c>
      <c r="CO181" s="3" t="s">
        <v>653</v>
      </c>
      <c r="CP181" s="3" t="s">
        <v>427</v>
      </c>
      <c r="CQ181" s="3" t="s">
        <v>427</v>
      </c>
      <c r="CR181" s="3" t="s">
        <v>653</v>
      </c>
    </row>
    <row r="182" spans="1:96" ht="12" customHeight="1">
      <c r="A182" s="2">
        <v>40665.516643518517</v>
      </c>
      <c r="E182" s="3">
        <v>4</v>
      </c>
      <c r="F182" s="3">
        <v>1</v>
      </c>
      <c r="G182" s="3">
        <v>4</v>
      </c>
      <c r="H182" s="3">
        <v>2</v>
      </c>
      <c r="I182" s="3">
        <v>3</v>
      </c>
      <c r="J182" s="3">
        <v>3</v>
      </c>
      <c r="K182" s="3">
        <v>3</v>
      </c>
      <c r="L182" s="3">
        <v>3</v>
      </c>
      <c r="M182" s="3">
        <v>3</v>
      </c>
      <c r="N182" s="3">
        <v>3</v>
      </c>
      <c r="O182" s="3">
        <v>3</v>
      </c>
      <c r="P182" s="3">
        <v>3</v>
      </c>
      <c r="Q182" s="3">
        <v>3</v>
      </c>
      <c r="R182" s="3">
        <v>3</v>
      </c>
      <c r="S182" s="3">
        <v>3</v>
      </c>
      <c r="T182" s="3">
        <v>3</v>
      </c>
      <c r="U182" s="3" t="s">
        <v>102</v>
      </c>
      <c r="V182" s="3">
        <v>3</v>
      </c>
      <c r="Y182" s="3">
        <v>3</v>
      </c>
      <c r="Z182" s="3">
        <v>3</v>
      </c>
      <c r="AA182" s="3">
        <v>3</v>
      </c>
      <c r="AB182" s="3">
        <v>3</v>
      </c>
      <c r="AC182" s="3">
        <v>3</v>
      </c>
      <c r="AD182" s="3">
        <v>3</v>
      </c>
      <c r="AE182" s="3">
        <v>3</v>
      </c>
      <c r="AF182" s="3">
        <v>3</v>
      </c>
      <c r="AG182" s="3">
        <v>3</v>
      </c>
      <c r="AH182" s="3">
        <v>3</v>
      </c>
      <c r="AI182" s="3">
        <v>3</v>
      </c>
      <c r="AJ182" s="3">
        <v>3</v>
      </c>
      <c r="AK182" s="3">
        <v>3</v>
      </c>
      <c r="AL182" s="3">
        <v>3</v>
      </c>
      <c r="AM182" s="3">
        <v>3</v>
      </c>
      <c r="AN182" s="3" t="s">
        <v>427</v>
      </c>
      <c r="AP182" s="3" t="s">
        <v>427</v>
      </c>
      <c r="AQ182" s="3" t="s">
        <v>653</v>
      </c>
      <c r="AS182" s="3" t="s">
        <v>653</v>
      </c>
      <c r="BD182" s="3" t="s">
        <v>362</v>
      </c>
      <c r="BE182" s="3" t="s">
        <v>427</v>
      </c>
      <c r="BH182" s="3" t="s">
        <v>427</v>
      </c>
      <c r="BI182" s="3" t="s">
        <v>427</v>
      </c>
      <c r="BK182" s="3" t="s">
        <v>653</v>
      </c>
      <c r="CI182" s="3" t="s">
        <v>193</v>
      </c>
      <c r="CJ182" s="3" t="s">
        <v>174</v>
      </c>
      <c r="CK182" s="3" t="s">
        <v>409</v>
      </c>
      <c r="CL182" s="3" t="s">
        <v>653</v>
      </c>
      <c r="CM182" s="3" t="s">
        <v>653</v>
      </c>
      <c r="CN182" s="3" t="s">
        <v>653</v>
      </c>
      <c r="CO182" s="3" t="s">
        <v>653</v>
      </c>
      <c r="CP182" s="3" t="s">
        <v>427</v>
      </c>
      <c r="CQ182" s="3" t="s">
        <v>427</v>
      </c>
      <c r="CR182" s="3" t="s">
        <v>427</v>
      </c>
    </row>
    <row r="183" spans="1:96" ht="12" customHeight="1">
      <c r="A183" s="2">
        <v>40665.516898148147</v>
      </c>
      <c r="E183" s="3">
        <v>5</v>
      </c>
      <c r="F183" s="3">
        <v>3</v>
      </c>
      <c r="G183" s="3">
        <v>4</v>
      </c>
      <c r="H183" s="3">
        <v>4</v>
      </c>
      <c r="I183" s="3">
        <v>4</v>
      </c>
      <c r="J183" s="3">
        <v>4</v>
      </c>
      <c r="K183" s="3">
        <v>3</v>
      </c>
      <c r="L183" s="3">
        <v>3</v>
      </c>
      <c r="M183" s="3">
        <v>5</v>
      </c>
      <c r="N183" s="3">
        <v>5</v>
      </c>
      <c r="O183" s="3">
        <v>4</v>
      </c>
      <c r="P183" s="3">
        <v>3</v>
      </c>
      <c r="Q183" s="3">
        <v>5</v>
      </c>
      <c r="R183" s="3">
        <v>5</v>
      </c>
      <c r="S183" s="3">
        <v>5</v>
      </c>
      <c r="T183" s="3">
        <v>2</v>
      </c>
      <c r="U183" s="3" t="s">
        <v>102</v>
      </c>
      <c r="V183" s="3">
        <v>3</v>
      </c>
      <c r="Y183" s="3">
        <v>5</v>
      </c>
      <c r="Z183" s="3">
        <v>3</v>
      </c>
      <c r="AA183" s="3">
        <v>2</v>
      </c>
      <c r="AB183" s="3">
        <v>1</v>
      </c>
      <c r="AC183" s="3">
        <v>1</v>
      </c>
      <c r="AD183" s="3">
        <v>3</v>
      </c>
      <c r="AE183" s="3">
        <v>4</v>
      </c>
      <c r="AF183" s="3">
        <v>4</v>
      </c>
      <c r="AG183" s="3">
        <v>4</v>
      </c>
      <c r="AH183" s="3">
        <v>4</v>
      </c>
      <c r="AI183" s="3">
        <v>5</v>
      </c>
      <c r="AJ183" s="3">
        <v>3</v>
      </c>
      <c r="AK183" s="3">
        <v>4</v>
      </c>
      <c r="AL183" s="3">
        <v>4</v>
      </c>
      <c r="AM183" s="3">
        <v>3</v>
      </c>
      <c r="AN183" s="3" t="s">
        <v>427</v>
      </c>
      <c r="AP183" s="3" t="s">
        <v>362</v>
      </c>
      <c r="AQ183" s="3" t="s">
        <v>653</v>
      </c>
      <c r="AS183" s="3" t="s">
        <v>653</v>
      </c>
      <c r="BD183" s="3" t="s">
        <v>427</v>
      </c>
      <c r="BE183" s="3" t="s">
        <v>653</v>
      </c>
      <c r="BH183" s="3" t="s">
        <v>427</v>
      </c>
      <c r="BI183" s="3" t="s">
        <v>427</v>
      </c>
      <c r="BK183" s="3" t="s">
        <v>362</v>
      </c>
      <c r="CI183" s="3" t="s">
        <v>179</v>
      </c>
      <c r="CJ183" s="3" t="s">
        <v>218</v>
      </c>
      <c r="CK183" s="3" t="s">
        <v>635</v>
      </c>
      <c r="CL183" s="3" t="s">
        <v>427</v>
      </c>
      <c r="CM183" s="3" t="s">
        <v>427</v>
      </c>
      <c r="CN183" s="3" t="s">
        <v>653</v>
      </c>
      <c r="CO183" s="3" t="s">
        <v>653</v>
      </c>
      <c r="CP183" s="3" t="s">
        <v>427</v>
      </c>
      <c r="CQ183" s="3" t="s">
        <v>427</v>
      </c>
      <c r="CR183" s="3" t="s">
        <v>653</v>
      </c>
    </row>
    <row r="184" spans="1:96" ht="12" customHeight="1">
      <c r="A184" s="2">
        <v>40665.51697916667</v>
      </c>
      <c r="E184" s="3">
        <v>4</v>
      </c>
      <c r="F184" s="3">
        <v>2</v>
      </c>
      <c r="G184" s="3">
        <v>5</v>
      </c>
      <c r="H184" s="3">
        <v>4</v>
      </c>
      <c r="I184" s="3">
        <v>3</v>
      </c>
      <c r="J184" s="3">
        <v>2</v>
      </c>
      <c r="K184" s="3">
        <v>3</v>
      </c>
      <c r="L184" s="3">
        <v>2</v>
      </c>
      <c r="M184" s="3">
        <v>5</v>
      </c>
      <c r="N184" s="3">
        <v>5</v>
      </c>
      <c r="O184" s="3">
        <v>5</v>
      </c>
      <c r="P184" s="3">
        <v>4</v>
      </c>
      <c r="Q184" s="3">
        <v>5</v>
      </c>
      <c r="R184" s="3">
        <v>3</v>
      </c>
      <c r="S184" s="3">
        <v>4</v>
      </c>
      <c r="T184" s="3">
        <v>4</v>
      </c>
      <c r="U184" s="3" t="s">
        <v>102</v>
      </c>
      <c r="V184" s="3">
        <v>2</v>
      </c>
      <c r="Y184" s="3">
        <v>3</v>
      </c>
      <c r="Z184" s="3">
        <v>2</v>
      </c>
      <c r="AA184" s="3">
        <v>3</v>
      </c>
      <c r="AB184" s="3">
        <v>3</v>
      </c>
      <c r="AC184" s="3">
        <v>5</v>
      </c>
      <c r="AD184" s="3">
        <v>2</v>
      </c>
      <c r="AE184" s="3">
        <v>4</v>
      </c>
      <c r="AF184" s="3">
        <v>5</v>
      </c>
      <c r="AG184" s="3">
        <v>3</v>
      </c>
      <c r="AH184" s="3">
        <v>4</v>
      </c>
      <c r="AI184" s="3">
        <v>5</v>
      </c>
      <c r="AJ184" s="3">
        <v>4</v>
      </c>
      <c r="AK184" s="3">
        <v>4</v>
      </c>
      <c r="AL184" s="3">
        <v>5</v>
      </c>
      <c r="AM184" s="3">
        <v>5</v>
      </c>
      <c r="AN184" s="3" t="s">
        <v>427</v>
      </c>
      <c r="AP184" s="3" t="s">
        <v>362</v>
      </c>
      <c r="AQ184" s="3" t="s">
        <v>362</v>
      </c>
      <c r="AS184" s="3" t="s">
        <v>653</v>
      </c>
      <c r="BD184" s="3" t="s">
        <v>362</v>
      </c>
      <c r="BE184" s="3" t="s">
        <v>362</v>
      </c>
      <c r="BH184" s="3" t="s">
        <v>427</v>
      </c>
      <c r="BI184" s="3" t="s">
        <v>653</v>
      </c>
      <c r="BK184" s="3" t="s">
        <v>362</v>
      </c>
      <c r="CI184" s="3" t="s">
        <v>504</v>
      </c>
      <c r="CJ184" s="3" t="s">
        <v>63</v>
      </c>
      <c r="CK184" s="3" t="s">
        <v>41</v>
      </c>
      <c r="CL184" s="3" t="s">
        <v>362</v>
      </c>
      <c r="CM184" s="3" t="s">
        <v>362</v>
      </c>
      <c r="CN184" s="3" t="s">
        <v>427</v>
      </c>
      <c r="CO184" s="3" t="s">
        <v>427</v>
      </c>
      <c r="CP184" s="3" t="s">
        <v>427</v>
      </c>
      <c r="CQ184" s="3" t="s">
        <v>427</v>
      </c>
      <c r="CR184" s="3" t="s">
        <v>362</v>
      </c>
    </row>
    <row r="185" spans="1:96" ht="12" customHeight="1">
      <c r="A185" s="2">
        <v>40665.517048611109</v>
      </c>
      <c r="E185" s="3">
        <v>4</v>
      </c>
      <c r="F185" s="3">
        <v>3</v>
      </c>
      <c r="G185" s="3">
        <v>3</v>
      </c>
      <c r="H185" s="3">
        <v>2</v>
      </c>
      <c r="I185" s="3">
        <v>5</v>
      </c>
      <c r="J185" s="3">
        <v>5</v>
      </c>
      <c r="K185" s="3">
        <v>2</v>
      </c>
      <c r="L185" s="3">
        <v>5</v>
      </c>
      <c r="M185" s="3">
        <v>3</v>
      </c>
      <c r="N185" s="3">
        <v>1</v>
      </c>
      <c r="O185" s="3">
        <v>3</v>
      </c>
      <c r="P185" s="3">
        <v>2</v>
      </c>
      <c r="Q185" s="3">
        <v>4</v>
      </c>
      <c r="R185" s="3">
        <v>4</v>
      </c>
      <c r="S185" s="3">
        <v>3</v>
      </c>
      <c r="T185" s="3">
        <v>2</v>
      </c>
      <c r="U185" s="3" t="s">
        <v>102</v>
      </c>
      <c r="V185" s="3">
        <v>5</v>
      </c>
      <c r="Y185" s="3">
        <v>4</v>
      </c>
      <c r="Z185" s="3">
        <v>4</v>
      </c>
      <c r="AA185" s="3">
        <v>4</v>
      </c>
      <c r="AB185" s="3">
        <v>4</v>
      </c>
      <c r="AC185" s="3">
        <v>2</v>
      </c>
      <c r="AD185" s="3">
        <v>5</v>
      </c>
      <c r="AE185" s="3">
        <v>2</v>
      </c>
      <c r="AF185" s="3">
        <v>2</v>
      </c>
      <c r="AG185" s="3">
        <v>2</v>
      </c>
      <c r="AH185" s="3">
        <v>2</v>
      </c>
      <c r="AI185" s="3">
        <v>2</v>
      </c>
      <c r="AJ185" s="3">
        <v>2</v>
      </c>
      <c r="AK185" s="3">
        <v>2</v>
      </c>
      <c r="AL185" s="3">
        <v>2</v>
      </c>
      <c r="AM185" s="3">
        <v>2</v>
      </c>
      <c r="AN185" s="3" t="s">
        <v>362</v>
      </c>
      <c r="AP185" s="3" t="s">
        <v>427</v>
      </c>
      <c r="AQ185" s="3" t="s">
        <v>427</v>
      </c>
      <c r="AS185" s="3" t="s">
        <v>427</v>
      </c>
      <c r="BD185" s="3" t="s">
        <v>427</v>
      </c>
      <c r="BE185" s="3" t="s">
        <v>653</v>
      </c>
      <c r="BH185" s="3" t="s">
        <v>427</v>
      </c>
      <c r="BI185" s="3" t="s">
        <v>427</v>
      </c>
      <c r="BK185" s="3" t="s">
        <v>653</v>
      </c>
      <c r="CI185" s="3" t="s">
        <v>628</v>
      </c>
      <c r="CJ185" s="3" t="s">
        <v>405</v>
      </c>
      <c r="CK185" s="3" t="s">
        <v>548</v>
      </c>
      <c r="CL185" s="3" t="s">
        <v>427</v>
      </c>
      <c r="CM185" s="3" t="s">
        <v>427</v>
      </c>
      <c r="CN185" s="3" t="s">
        <v>427</v>
      </c>
      <c r="CO185" s="3" t="s">
        <v>427</v>
      </c>
      <c r="CP185" s="3" t="s">
        <v>427</v>
      </c>
      <c r="CQ185" s="3" t="s">
        <v>362</v>
      </c>
      <c r="CR185" s="3" t="s">
        <v>427</v>
      </c>
    </row>
    <row r="186" spans="1:96" ht="12" customHeight="1">
      <c r="A186" s="2">
        <v>40665.517118055555</v>
      </c>
      <c r="E186" s="3">
        <v>2</v>
      </c>
      <c r="F186" s="3">
        <v>1</v>
      </c>
      <c r="G186" s="3">
        <v>5</v>
      </c>
      <c r="H186" s="3">
        <v>1</v>
      </c>
      <c r="I186" s="3">
        <v>4</v>
      </c>
      <c r="J186" s="3">
        <v>2</v>
      </c>
      <c r="K186" s="3">
        <v>1</v>
      </c>
      <c r="L186" s="3">
        <v>2</v>
      </c>
      <c r="M186" s="3">
        <v>5</v>
      </c>
      <c r="N186" s="3">
        <v>5</v>
      </c>
      <c r="O186" s="3">
        <v>5</v>
      </c>
      <c r="P186" s="3">
        <v>5</v>
      </c>
      <c r="Q186" s="3">
        <v>5</v>
      </c>
      <c r="R186" s="3">
        <v>5</v>
      </c>
      <c r="S186" s="3">
        <v>5</v>
      </c>
      <c r="T186" s="3">
        <v>5</v>
      </c>
      <c r="U186" s="3" t="s">
        <v>102</v>
      </c>
      <c r="V186" s="3">
        <v>2</v>
      </c>
      <c r="Y186" s="3">
        <v>4</v>
      </c>
      <c r="Z186" s="3">
        <v>1</v>
      </c>
      <c r="AA186" s="3">
        <v>1</v>
      </c>
      <c r="AB186" s="3">
        <v>1</v>
      </c>
      <c r="AC186" s="3">
        <v>1</v>
      </c>
      <c r="AD186" s="3">
        <v>1</v>
      </c>
      <c r="AE186" s="3">
        <v>5</v>
      </c>
      <c r="AF186" s="3">
        <v>4</v>
      </c>
      <c r="AG186" s="3">
        <v>3</v>
      </c>
      <c r="AH186" s="3">
        <v>5</v>
      </c>
      <c r="AI186" s="3">
        <v>5</v>
      </c>
      <c r="AJ186" s="3">
        <v>5</v>
      </c>
      <c r="AK186" s="3">
        <v>5</v>
      </c>
      <c r="AL186" s="3">
        <v>5</v>
      </c>
      <c r="AM186" s="3">
        <v>5</v>
      </c>
      <c r="AN186" s="3" t="s">
        <v>352</v>
      </c>
      <c r="AP186" s="3" t="s">
        <v>427</v>
      </c>
      <c r="AQ186" s="3" t="s">
        <v>362</v>
      </c>
      <c r="AS186" s="3" t="s">
        <v>653</v>
      </c>
      <c r="BD186" s="3" t="s">
        <v>362</v>
      </c>
      <c r="BE186" s="3" t="s">
        <v>653</v>
      </c>
      <c r="BH186" s="3" t="s">
        <v>653</v>
      </c>
      <c r="BI186" s="3" t="s">
        <v>352</v>
      </c>
      <c r="BK186" s="3" t="s">
        <v>362</v>
      </c>
      <c r="CI186" s="3" t="s">
        <v>193</v>
      </c>
      <c r="CJ186" s="3" t="s">
        <v>178</v>
      </c>
      <c r="CK186" s="3" t="s">
        <v>344</v>
      </c>
      <c r="CL186" s="3" t="s">
        <v>653</v>
      </c>
      <c r="CM186" s="3" t="s">
        <v>427</v>
      </c>
      <c r="CN186" s="3" t="s">
        <v>653</v>
      </c>
      <c r="CO186" s="3" t="s">
        <v>439</v>
      </c>
      <c r="CP186" s="3" t="s">
        <v>653</v>
      </c>
      <c r="CQ186" s="3" t="s">
        <v>427</v>
      </c>
      <c r="CR186" s="3" t="s">
        <v>653</v>
      </c>
    </row>
    <row r="187" spans="1:96" ht="12" customHeight="1">
      <c r="A187" s="2">
        <v>40665.517777777779</v>
      </c>
      <c r="E187" s="3">
        <v>5</v>
      </c>
      <c r="F187" s="3">
        <v>3</v>
      </c>
      <c r="G187" s="3">
        <v>3</v>
      </c>
      <c r="H187" s="3">
        <v>3</v>
      </c>
      <c r="I187" s="3">
        <v>2</v>
      </c>
      <c r="J187" s="3">
        <v>1</v>
      </c>
      <c r="K187" s="3">
        <v>1</v>
      </c>
      <c r="L187" s="3">
        <v>1</v>
      </c>
      <c r="M187" s="3">
        <v>4</v>
      </c>
      <c r="N187" s="3">
        <v>4</v>
      </c>
      <c r="O187" s="3">
        <v>4</v>
      </c>
      <c r="P187" s="3">
        <v>4</v>
      </c>
      <c r="Q187" s="3">
        <v>5</v>
      </c>
      <c r="R187" s="3">
        <v>3</v>
      </c>
      <c r="S187" s="3">
        <v>5</v>
      </c>
      <c r="T187" s="3">
        <v>3</v>
      </c>
      <c r="U187" s="3" t="s">
        <v>102</v>
      </c>
      <c r="V187" s="3">
        <v>3</v>
      </c>
      <c r="Y187" s="3">
        <v>3</v>
      </c>
      <c r="Z187" s="3">
        <v>3</v>
      </c>
      <c r="AA187" s="3">
        <v>2</v>
      </c>
      <c r="AB187" s="3">
        <v>4</v>
      </c>
      <c r="AC187" s="3">
        <v>4</v>
      </c>
      <c r="AD187" s="3">
        <v>2</v>
      </c>
      <c r="AE187" s="3">
        <v>4</v>
      </c>
      <c r="AF187" s="3">
        <v>4</v>
      </c>
      <c r="AG187" s="3">
        <v>4</v>
      </c>
      <c r="AH187" s="3">
        <v>4</v>
      </c>
      <c r="AI187" s="3">
        <v>4</v>
      </c>
      <c r="AJ187" s="3">
        <v>2</v>
      </c>
      <c r="AK187" s="3">
        <v>4</v>
      </c>
      <c r="AL187" s="3">
        <v>4</v>
      </c>
      <c r="AM187" s="3">
        <v>4</v>
      </c>
      <c r="AN187" s="3" t="s">
        <v>362</v>
      </c>
      <c r="AP187" s="3" t="s">
        <v>362</v>
      </c>
      <c r="AQ187" s="3" t="s">
        <v>362</v>
      </c>
      <c r="AS187" s="3" t="s">
        <v>653</v>
      </c>
      <c r="BD187" s="3" t="s">
        <v>653</v>
      </c>
      <c r="BE187" s="3" t="s">
        <v>362</v>
      </c>
      <c r="BH187" s="3" t="s">
        <v>439</v>
      </c>
      <c r="BI187" s="3" t="s">
        <v>653</v>
      </c>
      <c r="BK187" s="3" t="s">
        <v>362</v>
      </c>
      <c r="CI187" s="3" t="s">
        <v>253</v>
      </c>
      <c r="CJ187" s="3" t="s">
        <v>465</v>
      </c>
      <c r="CK187" s="3" t="s">
        <v>552</v>
      </c>
      <c r="CL187" s="3" t="s">
        <v>352</v>
      </c>
      <c r="CM187" s="3" t="s">
        <v>352</v>
      </c>
      <c r="CN187" s="3" t="s">
        <v>427</v>
      </c>
      <c r="CO187" s="3" t="s">
        <v>439</v>
      </c>
      <c r="CP187" s="3" t="s">
        <v>362</v>
      </c>
      <c r="CQ187" s="3" t="s">
        <v>427</v>
      </c>
      <c r="CR187" s="3" t="s">
        <v>362</v>
      </c>
    </row>
    <row r="188" spans="1:96" ht="12" customHeight="1">
      <c r="A188" s="2">
        <v>40665.517893518518</v>
      </c>
      <c r="E188" s="3">
        <v>4</v>
      </c>
      <c r="F188" s="3">
        <v>1</v>
      </c>
      <c r="G188" s="3">
        <v>4</v>
      </c>
      <c r="H188" s="3">
        <v>2</v>
      </c>
      <c r="I188" s="3">
        <v>3</v>
      </c>
      <c r="J188" s="3">
        <v>3</v>
      </c>
      <c r="K188" s="3">
        <v>3</v>
      </c>
      <c r="L188" s="3">
        <v>3</v>
      </c>
      <c r="M188" s="3">
        <v>3</v>
      </c>
      <c r="N188" s="3">
        <v>3</v>
      </c>
      <c r="O188" s="3">
        <v>3</v>
      </c>
      <c r="P188" s="3">
        <v>3</v>
      </c>
      <c r="Q188" s="3">
        <v>3</v>
      </c>
      <c r="R188" s="3">
        <v>3</v>
      </c>
      <c r="S188" s="3">
        <v>3</v>
      </c>
      <c r="T188" s="3">
        <v>3</v>
      </c>
      <c r="U188" s="3" t="s">
        <v>102</v>
      </c>
      <c r="V188" s="3">
        <v>3</v>
      </c>
      <c r="Y188" s="3">
        <v>3</v>
      </c>
      <c r="Z188" s="3">
        <v>3</v>
      </c>
      <c r="AA188" s="3">
        <v>3</v>
      </c>
      <c r="AB188" s="3">
        <v>3</v>
      </c>
      <c r="AC188" s="3">
        <v>3</v>
      </c>
      <c r="AD188" s="3">
        <v>3</v>
      </c>
      <c r="AE188" s="3">
        <v>3</v>
      </c>
      <c r="AF188" s="3">
        <v>3</v>
      </c>
      <c r="AG188" s="3">
        <v>3</v>
      </c>
      <c r="AH188" s="3">
        <v>3</v>
      </c>
      <c r="AI188" s="3">
        <v>3</v>
      </c>
      <c r="AJ188" s="3">
        <v>3</v>
      </c>
      <c r="AK188" s="3">
        <v>3</v>
      </c>
      <c r="AL188" s="3">
        <v>3</v>
      </c>
      <c r="AM188" s="3">
        <v>3</v>
      </c>
      <c r="AN188" s="3" t="s">
        <v>427</v>
      </c>
      <c r="AP188" s="3" t="s">
        <v>427</v>
      </c>
      <c r="AQ188" s="3" t="s">
        <v>653</v>
      </c>
      <c r="AS188" s="3" t="s">
        <v>653</v>
      </c>
      <c r="BD188" s="3" t="s">
        <v>362</v>
      </c>
      <c r="BE188" s="3" t="s">
        <v>427</v>
      </c>
      <c r="BH188" s="3" t="s">
        <v>427</v>
      </c>
      <c r="BI188" s="3" t="s">
        <v>427</v>
      </c>
      <c r="BK188" s="3" t="s">
        <v>653</v>
      </c>
      <c r="CI188" s="3" t="s">
        <v>193</v>
      </c>
      <c r="CJ188" s="3" t="s">
        <v>174</v>
      </c>
      <c r="CK188" s="3" t="s">
        <v>409</v>
      </c>
      <c r="CL188" s="3" t="s">
        <v>653</v>
      </c>
      <c r="CM188" s="3" t="s">
        <v>653</v>
      </c>
      <c r="CN188" s="3" t="s">
        <v>653</v>
      </c>
      <c r="CO188" s="3" t="s">
        <v>653</v>
      </c>
      <c r="CP188" s="3" t="s">
        <v>427</v>
      </c>
      <c r="CQ188" s="3" t="s">
        <v>427</v>
      </c>
      <c r="CR188" s="3" t="s">
        <v>427</v>
      </c>
    </row>
    <row r="189" spans="1:96" ht="12" customHeight="1">
      <c r="A189" s="2">
        <v>40665.518333333333</v>
      </c>
      <c r="E189" s="3">
        <v>4</v>
      </c>
      <c r="F189" s="3">
        <v>3</v>
      </c>
      <c r="G189" s="3">
        <v>5</v>
      </c>
      <c r="H189" s="3">
        <v>5</v>
      </c>
      <c r="I189" s="3">
        <v>5</v>
      </c>
      <c r="J189" s="3">
        <v>3</v>
      </c>
      <c r="K189" s="3">
        <v>4</v>
      </c>
      <c r="L189" s="3">
        <v>4</v>
      </c>
      <c r="M189" s="3">
        <v>5</v>
      </c>
      <c r="N189" s="3">
        <v>3</v>
      </c>
      <c r="O189" s="3">
        <v>3</v>
      </c>
      <c r="P189" s="3">
        <v>4</v>
      </c>
      <c r="Q189" s="3">
        <v>5</v>
      </c>
      <c r="R189" s="3">
        <v>4</v>
      </c>
      <c r="S189" s="3">
        <v>5</v>
      </c>
      <c r="T189" s="3">
        <v>3</v>
      </c>
      <c r="U189" s="3" t="s">
        <v>102</v>
      </c>
      <c r="V189" s="3">
        <v>2</v>
      </c>
      <c r="Y189" s="3">
        <v>4</v>
      </c>
      <c r="Z189" s="3">
        <v>2</v>
      </c>
      <c r="AA189" s="3">
        <v>4</v>
      </c>
      <c r="AB189" s="3">
        <v>2</v>
      </c>
      <c r="AC189" s="3">
        <v>4</v>
      </c>
      <c r="AD189" s="3">
        <v>4</v>
      </c>
      <c r="AE189" s="3">
        <v>4</v>
      </c>
      <c r="AF189" s="3">
        <v>2</v>
      </c>
      <c r="AG189" s="3">
        <v>2</v>
      </c>
      <c r="AH189" s="3">
        <v>3</v>
      </c>
      <c r="AI189" s="3">
        <v>4</v>
      </c>
      <c r="AJ189" s="3">
        <v>3</v>
      </c>
      <c r="AK189" s="3">
        <v>3</v>
      </c>
      <c r="AL189" s="3">
        <v>4</v>
      </c>
      <c r="AM189" s="3">
        <v>3</v>
      </c>
      <c r="AN189" s="3" t="s">
        <v>653</v>
      </c>
      <c r="AP189" s="3" t="s">
        <v>439</v>
      </c>
      <c r="AQ189" s="3" t="s">
        <v>362</v>
      </c>
      <c r="AS189" s="3" t="s">
        <v>427</v>
      </c>
      <c r="BD189" s="3" t="s">
        <v>362</v>
      </c>
      <c r="BE189" s="3" t="s">
        <v>653</v>
      </c>
      <c r="BH189" s="3" t="s">
        <v>427</v>
      </c>
      <c r="BI189" s="3" t="s">
        <v>427</v>
      </c>
      <c r="BK189" s="3" t="s">
        <v>352</v>
      </c>
      <c r="CI189" s="3" t="s">
        <v>535</v>
      </c>
      <c r="CJ189" s="3" t="s">
        <v>57</v>
      </c>
      <c r="CK189" s="3" t="s">
        <v>418</v>
      </c>
      <c r="CL189" s="3" t="s">
        <v>653</v>
      </c>
      <c r="CM189" s="3" t="s">
        <v>427</v>
      </c>
      <c r="CN189" s="3" t="s">
        <v>427</v>
      </c>
      <c r="CO189" s="3" t="s">
        <v>427</v>
      </c>
      <c r="CP189" s="3" t="s">
        <v>427</v>
      </c>
      <c r="CQ189" s="3" t="s">
        <v>427</v>
      </c>
      <c r="CR189" s="3" t="s">
        <v>427</v>
      </c>
    </row>
    <row r="190" spans="1:96" ht="12" customHeight="1">
      <c r="A190" s="2">
        <v>40665.518622685187</v>
      </c>
      <c r="E190" s="3">
        <v>4</v>
      </c>
      <c r="F190" s="3">
        <v>2</v>
      </c>
      <c r="G190" s="3">
        <v>5</v>
      </c>
      <c r="H190" s="3">
        <v>4</v>
      </c>
      <c r="I190" s="3">
        <v>4</v>
      </c>
      <c r="J190" s="3">
        <v>2</v>
      </c>
      <c r="K190" s="3">
        <v>4</v>
      </c>
      <c r="L190" s="3">
        <v>3</v>
      </c>
      <c r="M190" s="3">
        <v>5</v>
      </c>
      <c r="N190" s="3">
        <v>4</v>
      </c>
      <c r="O190" s="3">
        <v>4</v>
      </c>
      <c r="P190" s="3">
        <v>4</v>
      </c>
      <c r="Q190" s="3">
        <v>4</v>
      </c>
      <c r="R190" s="3">
        <v>4</v>
      </c>
      <c r="S190" s="3">
        <v>4</v>
      </c>
      <c r="T190" s="3">
        <v>4</v>
      </c>
      <c r="U190" s="3" t="s">
        <v>102</v>
      </c>
      <c r="V190" s="3">
        <v>2</v>
      </c>
      <c r="Y190" s="3">
        <v>5</v>
      </c>
      <c r="Z190" s="3">
        <v>2</v>
      </c>
      <c r="AA190" s="3">
        <v>3</v>
      </c>
      <c r="AB190" s="3">
        <v>3</v>
      </c>
      <c r="AC190" s="3">
        <v>4</v>
      </c>
      <c r="AD190" s="3">
        <v>4</v>
      </c>
      <c r="AE190" s="3">
        <v>5</v>
      </c>
      <c r="AF190" s="3">
        <v>4</v>
      </c>
      <c r="AG190" s="3">
        <v>4</v>
      </c>
      <c r="AH190" s="3">
        <v>4</v>
      </c>
      <c r="AI190" s="3">
        <v>4</v>
      </c>
      <c r="AJ190" s="3">
        <v>3</v>
      </c>
      <c r="AK190" s="3">
        <v>5</v>
      </c>
      <c r="AL190" s="3">
        <v>4</v>
      </c>
      <c r="AM190" s="3">
        <v>5</v>
      </c>
      <c r="AN190" s="3" t="s">
        <v>427</v>
      </c>
      <c r="AP190" s="3" t="s">
        <v>653</v>
      </c>
      <c r="AQ190" s="3" t="s">
        <v>362</v>
      </c>
      <c r="AS190" s="3" t="s">
        <v>362</v>
      </c>
      <c r="BD190" s="3" t="s">
        <v>653</v>
      </c>
      <c r="BE190" s="3" t="s">
        <v>362</v>
      </c>
      <c r="BH190" s="3" t="s">
        <v>653</v>
      </c>
      <c r="BI190" s="3" t="s">
        <v>653</v>
      </c>
      <c r="BK190" s="3" t="s">
        <v>362</v>
      </c>
      <c r="CI190" s="3" t="s">
        <v>206</v>
      </c>
      <c r="CJ190" s="3" t="s">
        <v>385</v>
      </c>
      <c r="CK190" s="3" t="s">
        <v>636</v>
      </c>
      <c r="CL190" s="3" t="s">
        <v>653</v>
      </c>
      <c r="CM190" s="3" t="s">
        <v>427</v>
      </c>
      <c r="CN190" s="3" t="s">
        <v>653</v>
      </c>
      <c r="CO190" s="3" t="s">
        <v>653</v>
      </c>
      <c r="CP190" s="3" t="s">
        <v>653</v>
      </c>
      <c r="CQ190" s="3" t="s">
        <v>427</v>
      </c>
      <c r="CR190" s="3" t="s">
        <v>653</v>
      </c>
    </row>
    <row r="191" spans="1:96" ht="12" customHeight="1">
      <c r="A191" s="2">
        <v>40665.518634259257</v>
      </c>
      <c r="E191" s="3">
        <v>4</v>
      </c>
      <c r="F191" s="3">
        <v>2</v>
      </c>
      <c r="G191" s="3">
        <v>4</v>
      </c>
      <c r="H191" s="3">
        <v>2</v>
      </c>
      <c r="I191" s="3">
        <v>2</v>
      </c>
      <c r="J191" s="3">
        <v>1</v>
      </c>
      <c r="K191" s="3">
        <v>4</v>
      </c>
      <c r="L191" s="3">
        <v>3</v>
      </c>
      <c r="M191" s="3">
        <v>4</v>
      </c>
      <c r="N191" s="3">
        <v>5</v>
      </c>
      <c r="O191" s="3">
        <v>5</v>
      </c>
      <c r="P191" s="3">
        <v>3</v>
      </c>
      <c r="Q191" s="3">
        <v>5</v>
      </c>
      <c r="R191" s="3">
        <v>5</v>
      </c>
      <c r="S191" s="3">
        <v>5</v>
      </c>
      <c r="T191" s="3">
        <v>4</v>
      </c>
      <c r="U191" s="3" t="s">
        <v>102</v>
      </c>
      <c r="V191" s="3">
        <v>3</v>
      </c>
      <c r="Y191" s="3">
        <v>5</v>
      </c>
      <c r="Z191" s="3">
        <v>3</v>
      </c>
      <c r="AA191" s="3">
        <v>4</v>
      </c>
      <c r="AB191" s="3">
        <v>2</v>
      </c>
      <c r="AC191" s="3">
        <v>5</v>
      </c>
      <c r="AD191" s="3">
        <v>3</v>
      </c>
      <c r="AE191" s="3">
        <v>5</v>
      </c>
      <c r="AF191" s="3">
        <v>4</v>
      </c>
      <c r="AG191" s="3">
        <v>1</v>
      </c>
      <c r="AH191" s="3">
        <v>4</v>
      </c>
      <c r="AI191" s="3">
        <v>5</v>
      </c>
      <c r="AJ191" s="3">
        <v>2</v>
      </c>
      <c r="AK191" s="3">
        <v>4</v>
      </c>
      <c r="AL191" s="3">
        <v>5</v>
      </c>
      <c r="AM191" s="3">
        <v>4</v>
      </c>
      <c r="AN191" s="3" t="s">
        <v>352</v>
      </c>
      <c r="AP191" s="3" t="s">
        <v>362</v>
      </c>
      <c r="AQ191" s="3" t="s">
        <v>362</v>
      </c>
      <c r="AS191" s="3" t="s">
        <v>362</v>
      </c>
      <c r="BD191" s="3" t="s">
        <v>362</v>
      </c>
      <c r="BE191" s="3" t="s">
        <v>352</v>
      </c>
      <c r="BH191" s="3" t="s">
        <v>653</v>
      </c>
      <c r="BI191" s="3" t="s">
        <v>362</v>
      </c>
      <c r="BK191" s="3" t="s">
        <v>352</v>
      </c>
      <c r="CI191" s="3" t="s">
        <v>522</v>
      </c>
      <c r="CJ191" s="3" t="s">
        <v>421</v>
      </c>
      <c r="CK191" s="3" t="s">
        <v>550</v>
      </c>
      <c r="CL191" s="3" t="s">
        <v>653</v>
      </c>
      <c r="CM191" s="3" t="s">
        <v>427</v>
      </c>
      <c r="CN191" s="3" t="s">
        <v>352</v>
      </c>
      <c r="CO191" s="3" t="s">
        <v>439</v>
      </c>
      <c r="CP191" s="3" t="s">
        <v>653</v>
      </c>
      <c r="CQ191" s="3" t="s">
        <v>439</v>
      </c>
      <c r="CR191" s="3" t="s">
        <v>653</v>
      </c>
    </row>
    <row r="192" spans="1:96" ht="12" customHeight="1">
      <c r="A192" s="2">
        <v>40665.518726851849</v>
      </c>
      <c r="E192" s="3">
        <v>4</v>
      </c>
      <c r="F192" s="3">
        <v>1</v>
      </c>
      <c r="G192" s="3">
        <v>3</v>
      </c>
      <c r="H192" s="3">
        <v>2</v>
      </c>
      <c r="I192" s="3">
        <v>2</v>
      </c>
      <c r="J192" s="3">
        <v>2</v>
      </c>
      <c r="K192" s="3">
        <v>3</v>
      </c>
      <c r="L192" s="3">
        <v>3</v>
      </c>
      <c r="M192" s="3">
        <v>4</v>
      </c>
      <c r="N192" s="3">
        <v>4</v>
      </c>
      <c r="O192" s="3">
        <v>3</v>
      </c>
      <c r="P192" s="3">
        <v>3</v>
      </c>
      <c r="Q192" s="3">
        <v>5</v>
      </c>
      <c r="R192" s="3">
        <v>4</v>
      </c>
      <c r="S192" s="3">
        <v>4</v>
      </c>
      <c r="T192" s="3">
        <v>2</v>
      </c>
      <c r="U192" s="3" t="s">
        <v>102</v>
      </c>
      <c r="V192" s="3">
        <v>3</v>
      </c>
      <c r="Y192" s="3">
        <v>3</v>
      </c>
      <c r="Z192" s="3">
        <v>3</v>
      </c>
      <c r="AA192" s="3">
        <v>3</v>
      </c>
      <c r="AB192" s="3">
        <v>4</v>
      </c>
      <c r="AC192" s="3">
        <v>5</v>
      </c>
      <c r="AD192" s="3">
        <v>4</v>
      </c>
      <c r="AE192" s="3">
        <v>4</v>
      </c>
      <c r="AF192" s="3">
        <v>3</v>
      </c>
      <c r="AG192" s="3">
        <v>5</v>
      </c>
      <c r="AH192" s="3">
        <v>2</v>
      </c>
      <c r="AI192" s="3">
        <v>3</v>
      </c>
      <c r="AJ192" s="3">
        <v>2</v>
      </c>
      <c r="AK192" s="3">
        <v>2</v>
      </c>
      <c r="AL192" s="3">
        <v>5</v>
      </c>
      <c r="AM192" s="3">
        <v>3</v>
      </c>
      <c r="AN192" s="3" t="s">
        <v>362</v>
      </c>
      <c r="AP192" s="3" t="s">
        <v>427</v>
      </c>
      <c r="AQ192" s="3" t="s">
        <v>362</v>
      </c>
      <c r="AS192" s="3" t="s">
        <v>653</v>
      </c>
      <c r="BD192" s="3" t="s">
        <v>653</v>
      </c>
      <c r="BE192" s="3" t="s">
        <v>362</v>
      </c>
      <c r="BH192" s="3" t="s">
        <v>427</v>
      </c>
      <c r="BI192" s="3" t="s">
        <v>352</v>
      </c>
      <c r="BK192" s="3" t="s">
        <v>352</v>
      </c>
      <c r="CI192" s="3" t="s">
        <v>476</v>
      </c>
      <c r="CJ192" s="3" t="s">
        <v>266</v>
      </c>
      <c r="CK192" s="3" t="s">
        <v>639</v>
      </c>
      <c r="CL192" s="3" t="s">
        <v>352</v>
      </c>
      <c r="CM192" s="3" t="s">
        <v>427</v>
      </c>
      <c r="CN192" s="3" t="s">
        <v>427</v>
      </c>
      <c r="CO192" s="3" t="s">
        <v>427</v>
      </c>
      <c r="CP192" s="3" t="s">
        <v>352</v>
      </c>
      <c r="CQ192" s="3" t="s">
        <v>427</v>
      </c>
      <c r="CR192" s="3" t="s">
        <v>427</v>
      </c>
    </row>
    <row r="193" spans="1:96" ht="12" customHeight="1">
      <c r="A193" s="2">
        <v>40665.518750000003</v>
      </c>
      <c r="E193" s="3">
        <v>5</v>
      </c>
      <c r="F193" s="3">
        <v>3</v>
      </c>
      <c r="G193" s="3">
        <v>4</v>
      </c>
      <c r="H193" s="3">
        <v>3</v>
      </c>
      <c r="I193" s="3">
        <v>4</v>
      </c>
      <c r="J193" s="3">
        <v>4</v>
      </c>
      <c r="K193" s="3">
        <v>4</v>
      </c>
      <c r="L193" s="3">
        <v>2</v>
      </c>
      <c r="M193" s="3">
        <v>5</v>
      </c>
      <c r="N193" s="3">
        <v>4</v>
      </c>
      <c r="O193" s="3">
        <v>4</v>
      </c>
      <c r="P193" s="3">
        <v>3</v>
      </c>
      <c r="Q193" s="3">
        <v>5</v>
      </c>
      <c r="R193" s="3">
        <v>4</v>
      </c>
      <c r="S193" s="3">
        <v>4</v>
      </c>
      <c r="T193" s="3">
        <v>5</v>
      </c>
      <c r="U193" s="3" t="s">
        <v>102</v>
      </c>
      <c r="V193" s="3">
        <v>2</v>
      </c>
      <c r="Y193" s="3">
        <v>4</v>
      </c>
      <c r="Z193" s="3">
        <v>1</v>
      </c>
      <c r="AA193" s="3">
        <v>4</v>
      </c>
      <c r="AB193" s="3">
        <v>1</v>
      </c>
      <c r="AC193" s="3">
        <v>2</v>
      </c>
      <c r="AD193" s="3">
        <v>1</v>
      </c>
      <c r="AE193" s="3">
        <v>4</v>
      </c>
      <c r="AF193" s="3">
        <v>4</v>
      </c>
      <c r="AG193" s="3">
        <v>3</v>
      </c>
      <c r="AH193" s="3">
        <v>4</v>
      </c>
      <c r="AI193" s="3">
        <v>5</v>
      </c>
      <c r="AJ193" s="3">
        <v>3</v>
      </c>
      <c r="AK193" s="3">
        <v>5</v>
      </c>
      <c r="AL193" s="3">
        <v>4</v>
      </c>
      <c r="AM193" s="3">
        <v>4</v>
      </c>
      <c r="AN193" s="3" t="s">
        <v>362</v>
      </c>
      <c r="AP193" s="3" t="s">
        <v>362</v>
      </c>
      <c r="AQ193" s="3" t="s">
        <v>653</v>
      </c>
      <c r="AS193" s="3" t="s">
        <v>653</v>
      </c>
      <c r="BD193" s="3" t="s">
        <v>362</v>
      </c>
      <c r="BE193" s="3" t="s">
        <v>352</v>
      </c>
      <c r="BH193" s="3" t="s">
        <v>362</v>
      </c>
      <c r="BI193" s="3" t="s">
        <v>653</v>
      </c>
      <c r="BK193" s="3" t="s">
        <v>653</v>
      </c>
      <c r="CI193" s="3" t="s">
        <v>180</v>
      </c>
      <c r="CJ193" s="3" t="s">
        <v>656</v>
      </c>
      <c r="CK193" s="3" t="s">
        <v>314</v>
      </c>
      <c r="CL193" s="3" t="s">
        <v>653</v>
      </c>
      <c r="CM193" s="3" t="s">
        <v>427</v>
      </c>
      <c r="CN193" s="3" t="s">
        <v>427</v>
      </c>
      <c r="CO193" s="3" t="s">
        <v>439</v>
      </c>
      <c r="CP193" s="3" t="s">
        <v>653</v>
      </c>
      <c r="CQ193" s="3" t="s">
        <v>439</v>
      </c>
      <c r="CR193" s="3" t="s">
        <v>362</v>
      </c>
    </row>
    <row r="194" spans="1:96" ht="12" customHeight="1">
      <c r="A194" s="2">
        <v>40665.518900462965</v>
      </c>
      <c r="E194" s="3">
        <v>4</v>
      </c>
      <c r="F194" s="3">
        <v>2</v>
      </c>
      <c r="G194" s="3">
        <v>3</v>
      </c>
      <c r="H194" s="3">
        <v>4</v>
      </c>
      <c r="I194" s="3">
        <v>5</v>
      </c>
      <c r="J194" s="3">
        <v>4</v>
      </c>
      <c r="K194" s="3">
        <v>2</v>
      </c>
      <c r="L194" s="3">
        <v>3</v>
      </c>
      <c r="M194" s="3">
        <v>5</v>
      </c>
      <c r="N194" s="3">
        <v>4</v>
      </c>
      <c r="O194" s="3">
        <v>4</v>
      </c>
      <c r="P194" s="3">
        <v>3</v>
      </c>
      <c r="Q194" s="3">
        <v>2</v>
      </c>
      <c r="R194" s="3">
        <v>2</v>
      </c>
      <c r="S194" s="3">
        <v>3</v>
      </c>
      <c r="T194" s="3">
        <v>2</v>
      </c>
      <c r="U194" s="3" t="s">
        <v>102</v>
      </c>
      <c r="V194" s="3">
        <v>4</v>
      </c>
      <c r="Y194" s="3">
        <v>4</v>
      </c>
      <c r="Z194" s="3">
        <v>3</v>
      </c>
      <c r="AA194" s="3">
        <v>3</v>
      </c>
      <c r="AB194" s="3">
        <v>2</v>
      </c>
      <c r="AC194" s="3">
        <v>4</v>
      </c>
      <c r="AD194" s="3">
        <v>4</v>
      </c>
      <c r="AE194" s="3">
        <v>4</v>
      </c>
      <c r="AF194" s="3">
        <v>3</v>
      </c>
      <c r="AG194" s="3">
        <v>2</v>
      </c>
      <c r="AH194" s="3">
        <v>5</v>
      </c>
      <c r="AI194" s="3">
        <v>3</v>
      </c>
      <c r="AJ194" s="3">
        <v>3</v>
      </c>
      <c r="AK194" s="3">
        <v>3</v>
      </c>
      <c r="AL194" s="3">
        <v>3</v>
      </c>
      <c r="AM194" s="3">
        <v>3</v>
      </c>
      <c r="AN194" s="3" t="s">
        <v>352</v>
      </c>
      <c r="AP194" s="3" t="s">
        <v>653</v>
      </c>
      <c r="AQ194" s="3" t="s">
        <v>362</v>
      </c>
      <c r="AS194" s="3" t="s">
        <v>439</v>
      </c>
      <c r="BD194" s="3" t="s">
        <v>427</v>
      </c>
      <c r="BE194" s="3" t="s">
        <v>653</v>
      </c>
      <c r="BH194" s="3" t="s">
        <v>439</v>
      </c>
      <c r="BI194" s="3" t="s">
        <v>362</v>
      </c>
      <c r="BK194" s="3" t="s">
        <v>362</v>
      </c>
      <c r="CI194" s="3" t="s">
        <v>604</v>
      </c>
      <c r="CJ194" s="3" t="s">
        <v>446</v>
      </c>
      <c r="CK194" s="3" t="s">
        <v>318</v>
      </c>
      <c r="CL194" s="3" t="s">
        <v>362</v>
      </c>
      <c r="CM194" s="3" t="s">
        <v>362</v>
      </c>
      <c r="CN194" s="3" t="s">
        <v>653</v>
      </c>
      <c r="CO194" s="3" t="s">
        <v>653</v>
      </c>
      <c r="CP194" s="3" t="s">
        <v>427</v>
      </c>
      <c r="CQ194" s="3" t="s">
        <v>439</v>
      </c>
      <c r="CR194" s="3" t="s">
        <v>362</v>
      </c>
    </row>
    <row r="195" spans="1:96" ht="12" customHeight="1">
      <c r="A195" s="2">
        <v>40665.51903935185</v>
      </c>
      <c r="E195" s="3">
        <v>3</v>
      </c>
      <c r="F195" s="3">
        <v>3</v>
      </c>
      <c r="G195" s="3">
        <v>5</v>
      </c>
      <c r="H195" s="3">
        <v>2</v>
      </c>
      <c r="I195" s="3">
        <v>2</v>
      </c>
      <c r="J195" s="3">
        <v>2</v>
      </c>
      <c r="K195" s="3">
        <v>2</v>
      </c>
      <c r="L195" s="3">
        <v>2</v>
      </c>
      <c r="M195" s="3">
        <v>4</v>
      </c>
      <c r="N195" s="3">
        <v>3</v>
      </c>
      <c r="O195" s="3">
        <v>4</v>
      </c>
      <c r="P195" s="3">
        <v>3</v>
      </c>
      <c r="Q195" s="3">
        <v>5</v>
      </c>
      <c r="R195" s="3">
        <v>4</v>
      </c>
      <c r="S195" s="3">
        <v>4</v>
      </c>
      <c r="T195" s="3">
        <v>3</v>
      </c>
      <c r="U195" s="3" t="s">
        <v>102</v>
      </c>
      <c r="V195" s="3">
        <v>2</v>
      </c>
      <c r="Y195" s="3">
        <v>4</v>
      </c>
      <c r="Z195" s="3">
        <v>1</v>
      </c>
      <c r="AA195" s="3">
        <v>3</v>
      </c>
      <c r="AB195" s="3">
        <v>1</v>
      </c>
      <c r="AC195" s="3">
        <v>4</v>
      </c>
      <c r="AD195" s="3">
        <v>4</v>
      </c>
      <c r="AE195" s="3">
        <v>5</v>
      </c>
      <c r="AF195" s="3">
        <v>2</v>
      </c>
      <c r="AG195" s="3">
        <v>3</v>
      </c>
      <c r="AH195" s="3">
        <v>4</v>
      </c>
      <c r="AI195" s="3">
        <v>5</v>
      </c>
      <c r="AJ195" s="3">
        <v>3</v>
      </c>
      <c r="AK195" s="3">
        <v>5</v>
      </c>
      <c r="AL195" s="3">
        <v>5</v>
      </c>
      <c r="AM195" s="3">
        <v>3</v>
      </c>
      <c r="AN195" s="3" t="s">
        <v>352</v>
      </c>
      <c r="AP195" s="3" t="s">
        <v>653</v>
      </c>
      <c r="AQ195" s="3" t="s">
        <v>439</v>
      </c>
      <c r="AS195" s="3" t="s">
        <v>653</v>
      </c>
      <c r="BD195" s="3" t="s">
        <v>439</v>
      </c>
      <c r="BE195" s="3" t="s">
        <v>362</v>
      </c>
      <c r="BH195" s="3" t="s">
        <v>653</v>
      </c>
      <c r="BI195" s="3" t="s">
        <v>427</v>
      </c>
      <c r="BK195" s="3" t="s">
        <v>653</v>
      </c>
      <c r="CI195" s="3" t="s">
        <v>67</v>
      </c>
      <c r="CJ195" s="3" t="s">
        <v>363</v>
      </c>
      <c r="CK195" s="3" t="s">
        <v>83</v>
      </c>
      <c r="CL195" s="3" t="s">
        <v>653</v>
      </c>
      <c r="CM195" s="3" t="s">
        <v>653</v>
      </c>
      <c r="CN195" s="3" t="s">
        <v>653</v>
      </c>
      <c r="CO195" s="3" t="s">
        <v>427</v>
      </c>
      <c r="CP195" s="3" t="s">
        <v>653</v>
      </c>
      <c r="CQ195" s="3" t="s">
        <v>427</v>
      </c>
      <c r="CR195" s="3" t="s">
        <v>427</v>
      </c>
    </row>
    <row r="196" spans="1:96" ht="12" customHeight="1">
      <c r="A196" s="2">
        <v>40665.519189814819</v>
      </c>
      <c r="E196" s="3">
        <v>3</v>
      </c>
      <c r="F196" s="3">
        <v>2</v>
      </c>
      <c r="G196" s="3">
        <v>3</v>
      </c>
      <c r="H196" s="3">
        <v>2</v>
      </c>
      <c r="I196" s="3">
        <v>3</v>
      </c>
      <c r="J196" s="3">
        <v>1</v>
      </c>
      <c r="K196" s="3">
        <v>1</v>
      </c>
      <c r="L196" s="3">
        <v>2</v>
      </c>
      <c r="M196" s="3">
        <v>4</v>
      </c>
      <c r="N196" s="3">
        <v>4</v>
      </c>
      <c r="O196" s="3">
        <v>4</v>
      </c>
      <c r="P196" s="3">
        <v>4</v>
      </c>
      <c r="Q196" s="3">
        <v>3</v>
      </c>
      <c r="R196" s="3">
        <v>2</v>
      </c>
      <c r="S196" s="3">
        <v>4</v>
      </c>
      <c r="T196" s="3">
        <v>1</v>
      </c>
      <c r="U196" s="3" t="s">
        <v>102</v>
      </c>
      <c r="V196" s="3">
        <v>4</v>
      </c>
      <c r="Y196" s="3">
        <v>5</v>
      </c>
      <c r="Z196" s="3">
        <v>2</v>
      </c>
      <c r="AA196" s="3">
        <v>2</v>
      </c>
      <c r="AB196" s="3">
        <v>4</v>
      </c>
      <c r="AC196" s="3">
        <v>4</v>
      </c>
      <c r="AD196" s="3">
        <v>3</v>
      </c>
      <c r="AE196" s="3">
        <v>3</v>
      </c>
      <c r="AF196" s="3">
        <v>3</v>
      </c>
      <c r="AG196" s="3">
        <v>2</v>
      </c>
      <c r="AH196" s="3">
        <v>3</v>
      </c>
      <c r="AI196" s="3">
        <v>3</v>
      </c>
      <c r="AJ196" s="3">
        <v>2</v>
      </c>
      <c r="AK196" s="3">
        <v>3</v>
      </c>
      <c r="AL196" s="3">
        <v>4</v>
      </c>
      <c r="AM196" s="3">
        <v>3</v>
      </c>
      <c r="AN196" s="3" t="s">
        <v>427</v>
      </c>
      <c r="AP196" s="3" t="s">
        <v>653</v>
      </c>
      <c r="AQ196" s="3" t="s">
        <v>362</v>
      </c>
      <c r="AS196" s="3" t="s">
        <v>427</v>
      </c>
      <c r="BD196" s="3" t="s">
        <v>427</v>
      </c>
      <c r="BE196" s="3" t="s">
        <v>427</v>
      </c>
      <c r="BH196" s="3" t="s">
        <v>439</v>
      </c>
      <c r="BI196" s="3" t="s">
        <v>653</v>
      </c>
      <c r="BK196" s="3" t="s">
        <v>362</v>
      </c>
      <c r="CI196" s="3" t="s">
        <v>121</v>
      </c>
      <c r="CJ196" s="3" t="s">
        <v>105</v>
      </c>
      <c r="CK196" s="3" t="s">
        <v>559</v>
      </c>
      <c r="CL196" s="3" t="s">
        <v>352</v>
      </c>
      <c r="CM196" s="3" t="s">
        <v>352</v>
      </c>
      <c r="CN196" s="3" t="s">
        <v>439</v>
      </c>
      <c r="CO196" s="3" t="s">
        <v>439</v>
      </c>
      <c r="CP196" s="3" t="s">
        <v>427</v>
      </c>
      <c r="CQ196" s="3" t="s">
        <v>439</v>
      </c>
      <c r="CR196" s="3" t="s">
        <v>362</v>
      </c>
    </row>
    <row r="197" spans="1:96" ht="12" customHeight="1">
      <c r="A197" s="2">
        <v>40665.519247685181</v>
      </c>
      <c r="E197" s="3">
        <v>5</v>
      </c>
      <c r="F197" s="3">
        <v>1</v>
      </c>
      <c r="G197" s="3">
        <v>4</v>
      </c>
      <c r="H197" s="3">
        <v>4</v>
      </c>
      <c r="I197" s="3">
        <v>4</v>
      </c>
      <c r="J197" s="3">
        <v>4</v>
      </c>
      <c r="K197" s="3">
        <v>5</v>
      </c>
      <c r="L197" s="3">
        <v>4</v>
      </c>
      <c r="M197" s="3">
        <v>5</v>
      </c>
      <c r="N197" s="3">
        <v>5</v>
      </c>
      <c r="O197" s="3">
        <v>4</v>
      </c>
      <c r="P197" s="3">
        <v>5</v>
      </c>
      <c r="Q197" s="3">
        <v>5</v>
      </c>
      <c r="R197" s="3">
        <v>3</v>
      </c>
      <c r="S197" s="3">
        <v>5</v>
      </c>
      <c r="T197" s="3">
        <v>3</v>
      </c>
      <c r="U197" s="3" t="s">
        <v>102</v>
      </c>
      <c r="V197" s="3">
        <v>4</v>
      </c>
      <c r="Y197" s="3">
        <v>5</v>
      </c>
      <c r="Z197" s="3">
        <v>4</v>
      </c>
      <c r="AA197" s="3">
        <v>4</v>
      </c>
      <c r="AB197" s="3">
        <v>3</v>
      </c>
      <c r="AC197" s="3">
        <v>3</v>
      </c>
      <c r="AD197" s="3">
        <v>4</v>
      </c>
      <c r="AE197" s="3">
        <v>3</v>
      </c>
      <c r="AF197" s="3">
        <v>3</v>
      </c>
      <c r="AG197" s="3">
        <v>3</v>
      </c>
      <c r="AH197" s="3">
        <v>3</v>
      </c>
      <c r="AI197" s="3">
        <v>2</v>
      </c>
      <c r="AJ197" s="3">
        <v>1</v>
      </c>
      <c r="AK197" s="3">
        <v>4</v>
      </c>
      <c r="AL197" s="3">
        <v>4</v>
      </c>
      <c r="AM197" s="3">
        <v>5</v>
      </c>
      <c r="AN197" s="3" t="s">
        <v>427</v>
      </c>
      <c r="AP197" s="3" t="s">
        <v>439</v>
      </c>
      <c r="AQ197" s="3" t="s">
        <v>427</v>
      </c>
      <c r="AS197" s="3" t="s">
        <v>427</v>
      </c>
      <c r="BD197" s="3" t="s">
        <v>362</v>
      </c>
      <c r="BE197" s="3" t="s">
        <v>362</v>
      </c>
      <c r="BH197" s="3" t="s">
        <v>427</v>
      </c>
      <c r="BI197" s="3" t="s">
        <v>427</v>
      </c>
      <c r="BK197" s="3" t="s">
        <v>362</v>
      </c>
      <c r="CI197" s="3" t="s">
        <v>323</v>
      </c>
      <c r="CJ197" s="3" t="s">
        <v>358</v>
      </c>
      <c r="CK197" s="3" t="s">
        <v>9</v>
      </c>
      <c r="CL197" s="3" t="s">
        <v>427</v>
      </c>
      <c r="CM197" s="3" t="s">
        <v>427</v>
      </c>
      <c r="CN197" s="3" t="s">
        <v>427</v>
      </c>
      <c r="CO197" s="3" t="s">
        <v>653</v>
      </c>
      <c r="CP197" s="3" t="s">
        <v>653</v>
      </c>
      <c r="CQ197" s="3" t="s">
        <v>427</v>
      </c>
      <c r="CR197" s="3" t="s">
        <v>653</v>
      </c>
    </row>
    <row r="198" spans="1:96" ht="12" customHeight="1">
      <c r="A198" s="2">
        <v>40665.519965277781</v>
      </c>
      <c r="E198" s="3">
        <v>5</v>
      </c>
      <c r="F198" s="3">
        <v>4</v>
      </c>
      <c r="G198" s="3">
        <v>5</v>
      </c>
      <c r="H198" s="3">
        <v>4</v>
      </c>
      <c r="I198" s="3">
        <v>5</v>
      </c>
      <c r="J198" s="3">
        <v>3</v>
      </c>
      <c r="K198" s="3">
        <v>1</v>
      </c>
      <c r="L198" s="3">
        <v>4</v>
      </c>
      <c r="M198" s="3">
        <v>3</v>
      </c>
      <c r="N198" s="3">
        <v>5</v>
      </c>
      <c r="O198" s="3">
        <v>5</v>
      </c>
      <c r="P198" s="3">
        <v>4</v>
      </c>
      <c r="Q198" s="3">
        <v>3</v>
      </c>
      <c r="R198" s="3">
        <v>2</v>
      </c>
      <c r="S198" s="3">
        <v>5</v>
      </c>
      <c r="T198" s="3">
        <v>5</v>
      </c>
      <c r="U198" s="3" t="s">
        <v>102</v>
      </c>
      <c r="V198" s="3">
        <v>4</v>
      </c>
      <c r="Y198" s="3">
        <v>4</v>
      </c>
      <c r="Z198" s="3">
        <v>2</v>
      </c>
      <c r="AA198" s="3">
        <v>2</v>
      </c>
      <c r="AB198" s="3">
        <v>3</v>
      </c>
      <c r="AC198" s="3">
        <v>5</v>
      </c>
      <c r="AD198" s="3">
        <v>3</v>
      </c>
      <c r="AE198" s="3">
        <v>4</v>
      </c>
      <c r="AF198" s="3">
        <v>2</v>
      </c>
      <c r="AG198" s="3">
        <v>4</v>
      </c>
      <c r="AH198" s="3">
        <v>5</v>
      </c>
      <c r="AI198" s="3">
        <v>5</v>
      </c>
      <c r="AJ198" s="3">
        <v>5</v>
      </c>
      <c r="AK198" s="3">
        <v>5</v>
      </c>
      <c r="AL198" s="3">
        <v>5</v>
      </c>
      <c r="AM198" s="3">
        <v>5</v>
      </c>
      <c r="AN198" s="3" t="s">
        <v>653</v>
      </c>
      <c r="AP198" s="3" t="s">
        <v>653</v>
      </c>
      <c r="AQ198" s="3" t="s">
        <v>362</v>
      </c>
      <c r="AS198" s="3" t="s">
        <v>653</v>
      </c>
      <c r="BD198" s="3" t="s">
        <v>362</v>
      </c>
      <c r="BE198" s="3" t="s">
        <v>653</v>
      </c>
      <c r="BH198" s="3" t="s">
        <v>653</v>
      </c>
      <c r="BI198" s="3" t="s">
        <v>653</v>
      </c>
      <c r="BK198" s="3" t="s">
        <v>352</v>
      </c>
      <c r="CI198" s="3" t="s">
        <v>345</v>
      </c>
      <c r="CJ198" s="3" t="s">
        <v>245</v>
      </c>
      <c r="CK198" s="3" t="s">
        <v>309</v>
      </c>
      <c r="CL198" s="3" t="s">
        <v>653</v>
      </c>
      <c r="CM198" s="3" t="s">
        <v>653</v>
      </c>
      <c r="CN198" s="3" t="s">
        <v>439</v>
      </c>
      <c r="CO198" s="3" t="s">
        <v>362</v>
      </c>
      <c r="CP198" s="3" t="s">
        <v>362</v>
      </c>
      <c r="CQ198" s="3" t="s">
        <v>439</v>
      </c>
      <c r="CR198" s="3" t="s">
        <v>362</v>
      </c>
    </row>
    <row r="199" spans="1:96" ht="12" customHeight="1">
      <c r="A199" s="2">
        <v>40665.519976851851</v>
      </c>
      <c r="E199" s="3">
        <v>4</v>
      </c>
      <c r="F199" s="3">
        <v>5</v>
      </c>
      <c r="G199" s="3">
        <v>5</v>
      </c>
      <c r="H199" s="3">
        <v>5</v>
      </c>
      <c r="I199" s="3">
        <v>3</v>
      </c>
      <c r="J199" s="3">
        <v>4</v>
      </c>
      <c r="K199" s="3">
        <v>3</v>
      </c>
      <c r="L199" s="3">
        <v>5</v>
      </c>
      <c r="M199" s="3">
        <v>3</v>
      </c>
      <c r="N199" s="3">
        <v>4</v>
      </c>
      <c r="O199" s="3">
        <v>4</v>
      </c>
      <c r="P199" s="3">
        <v>2</v>
      </c>
      <c r="Q199" s="3">
        <v>4</v>
      </c>
      <c r="R199" s="3">
        <v>2</v>
      </c>
      <c r="S199" s="3">
        <v>4</v>
      </c>
      <c r="T199" s="3">
        <v>3</v>
      </c>
      <c r="U199" s="3" t="s">
        <v>102</v>
      </c>
      <c r="V199" s="3">
        <v>4</v>
      </c>
      <c r="Y199" s="3">
        <v>4</v>
      </c>
      <c r="Z199" s="3">
        <v>4</v>
      </c>
      <c r="AA199" s="3">
        <v>3</v>
      </c>
      <c r="AB199" s="3">
        <v>3</v>
      </c>
      <c r="AC199" s="3">
        <v>4</v>
      </c>
      <c r="AD199" s="3">
        <v>5</v>
      </c>
      <c r="AE199" s="3">
        <v>4</v>
      </c>
      <c r="AF199" s="3">
        <v>1</v>
      </c>
      <c r="AG199" s="3">
        <v>1</v>
      </c>
      <c r="AH199" s="3">
        <v>3</v>
      </c>
      <c r="AI199" s="3">
        <v>3</v>
      </c>
      <c r="AJ199" s="3">
        <v>4</v>
      </c>
      <c r="AK199" s="3">
        <v>3</v>
      </c>
      <c r="AL199" s="3">
        <v>5</v>
      </c>
      <c r="AM199" s="3">
        <v>3</v>
      </c>
      <c r="AN199" s="3" t="s">
        <v>439</v>
      </c>
      <c r="AP199" s="3" t="s">
        <v>439</v>
      </c>
      <c r="AQ199" s="3" t="s">
        <v>439</v>
      </c>
      <c r="AS199" s="3" t="s">
        <v>439</v>
      </c>
      <c r="BD199" s="3" t="s">
        <v>653</v>
      </c>
      <c r="BE199" s="3" t="s">
        <v>362</v>
      </c>
      <c r="BH199" s="3" t="s">
        <v>653</v>
      </c>
      <c r="BI199" s="3" t="s">
        <v>653</v>
      </c>
      <c r="BK199" s="3" t="s">
        <v>653</v>
      </c>
      <c r="CI199" s="3" t="s">
        <v>315</v>
      </c>
      <c r="CJ199" s="3" t="s">
        <v>466</v>
      </c>
      <c r="CK199" s="3" t="s">
        <v>410</v>
      </c>
      <c r="CL199" s="3" t="s">
        <v>439</v>
      </c>
      <c r="CM199" s="3" t="s">
        <v>439</v>
      </c>
      <c r="CN199" s="3" t="s">
        <v>427</v>
      </c>
      <c r="CO199" s="3" t="s">
        <v>439</v>
      </c>
      <c r="CP199" s="3" t="s">
        <v>427</v>
      </c>
      <c r="CQ199" s="3" t="s">
        <v>439</v>
      </c>
      <c r="CR199" s="3" t="s">
        <v>653</v>
      </c>
    </row>
    <row r="200" spans="1:96" ht="12" customHeight="1">
      <c r="A200" s="2">
        <v>40665.520138888889</v>
      </c>
      <c r="E200" s="3">
        <v>5</v>
      </c>
      <c r="F200" s="3">
        <v>2</v>
      </c>
      <c r="G200" s="3">
        <v>3</v>
      </c>
      <c r="H200" s="3">
        <v>4</v>
      </c>
      <c r="I200" s="3">
        <v>2</v>
      </c>
      <c r="J200" s="3">
        <v>2</v>
      </c>
      <c r="K200" s="3">
        <v>4</v>
      </c>
      <c r="L200" s="3">
        <v>4</v>
      </c>
      <c r="M200" s="3">
        <v>3</v>
      </c>
      <c r="N200" s="3">
        <v>4</v>
      </c>
      <c r="O200" s="3">
        <v>4</v>
      </c>
      <c r="P200" s="3">
        <v>1</v>
      </c>
      <c r="Q200" s="3">
        <v>5</v>
      </c>
      <c r="R200" s="3">
        <v>3</v>
      </c>
      <c r="S200" s="3">
        <v>4</v>
      </c>
      <c r="T200" s="3">
        <v>2</v>
      </c>
      <c r="U200" s="3" t="s">
        <v>102</v>
      </c>
      <c r="V200" s="3">
        <v>3</v>
      </c>
      <c r="Y200" s="3">
        <v>4</v>
      </c>
      <c r="Z200" s="3">
        <v>3</v>
      </c>
      <c r="AA200" s="3">
        <v>3</v>
      </c>
      <c r="AB200" s="3">
        <v>2</v>
      </c>
      <c r="AC200" s="3">
        <v>2</v>
      </c>
      <c r="AD200" s="3">
        <v>4</v>
      </c>
      <c r="AE200" s="3">
        <v>4</v>
      </c>
      <c r="AF200" s="3">
        <v>1</v>
      </c>
      <c r="AG200" s="3">
        <v>1</v>
      </c>
      <c r="AH200" s="3">
        <v>3</v>
      </c>
      <c r="AI200" s="3">
        <v>3</v>
      </c>
      <c r="AJ200" s="3">
        <v>3</v>
      </c>
      <c r="AK200" s="3">
        <v>3</v>
      </c>
      <c r="AL200" s="3">
        <v>4</v>
      </c>
      <c r="AM200" s="3">
        <v>3</v>
      </c>
      <c r="AN200" s="3" t="s">
        <v>427</v>
      </c>
      <c r="AP200" s="3" t="s">
        <v>427</v>
      </c>
      <c r="AQ200" s="3" t="s">
        <v>653</v>
      </c>
      <c r="AS200" s="3" t="s">
        <v>427</v>
      </c>
      <c r="BD200" s="3" t="s">
        <v>362</v>
      </c>
      <c r="BE200" s="3" t="s">
        <v>362</v>
      </c>
      <c r="BH200" s="3" t="s">
        <v>427</v>
      </c>
      <c r="BI200" s="3" t="s">
        <v>427</v>
      </c>
      <c r="BK200" s="3" t="s">
        <v>653</v>
      </c>
      <c r="CI200" s="3" t="s">
        <v>600</v>
      </c>
      <c r="CJ200" s="3" t="s">
        <v>297</v>
      </c>
      <c r="CK200" s="3" t="s">
        <v>97</v>
      </c>
      <c r="CL200" s="3" t="s">
        <v>653</v>
      </c>
      <c r="CM200" s="3" t="s">
        <v>427</v>
      </c>
      <c r="CN200" s="3" t="s">
        <v>427</v>
      </c>
      <c r="CO200" s="3" t="s">
        <v>427</v>
      </c>
      <c r="CP200" s="3" t="s">
        <v>427</v>
      </c>
      <c r="CQ200" s="3" t="s">
        <v>427</v>
      </c>
      <c r="CR200" s="3" t="s">
        <v>653</v>
      </c>
    </row>
    <row r="201" spans="1:96" ht="12" customHeight="1">
      <c r="A201" s="2">
        <v>40665.520462962959</v>
      </c>
      <c r="E201" s="3">
        <v>5</v>
      </c>
      <c r="F201" s="3">
        <v>5</v>
      </c>
      <c r="G201" s="3">
        <v>5</v>
      </c>
      <c r="H201" s="3">
        <v>4</v>
      </c>
      <c r="I201" s="3">
        <v>4</v>
      </c>
      <c r="J201" s="3">
        <v>3</v>
      </c>
      <c r="K201" s="3">
        <v>3</v>
      </c>
      <c r="L201" s="3">
        <v>3</v>
      </c>
      <c r="M201" s="3">
        <v>5</v>
      </c>
      <c r="N201" s="3">
        <v>5</v>
      </c>
      <c r="O201" s="3">
        <v>5</v>
      </c>
      <c r="P201" s="3">
        <v>4</v>
      </c>
      <c r="Q201" s="3">
        <v>5</v>
      </c>
      <c r="R201" s="3">
        <v>5</v>
      </c>
      <c r="S201" s="3">
        <v>4</v>
      </c>
      <c r="T201" s="3">
        <v>2</v>
      </c>
      <c r="U201" s="3" t="s">
        <v>102</v>
      </c>
      <c r="V201" s="3">
        <v>2</v>
      </c>
      <c r="Y201" s="3">
        <v>3</v>
      </c>
      <c r="Z201" s="3">
        <v>3</v>
      </c>
      <c r="AA201" s="3">
        <v>3</v>
      </c>
      <c r="AB201" s="3">
        <v>3</v>
      </c>
      <c r="AC201" s="3">
        <v>5</v>
      </c>
      <c r="AD201" s="3">
        <v>4</v>
      </c>
      <c r="AE201" s="3">
        <v>5</v>
      </c>
      <c r="AF201" s="3">
        <v>5</v>
      </c>
      <c r="AG201" s="3">
        <v>3</v>
      </c>
      <c r="AH201" s="3">
        <v>4</v>
      </c>
      <c r="AI201" s="3">
        <v>5</v>
      </c>
      <c r="AJ201" s="3">
        <v>4</v>
      </c>
      <c r="AK201" s="3">
        <v>5</v>
      </c>
      <c r="AL201" s="3">
        <v>5</v>
      </c>
      <c r="AM201" s="3">
        <v>4</v>
      </c>
      <c r="AN201" s="3" t="s">
        <v>653</v>
      </c>
      <c r="AP201" s="3" t="s">
        <v>427</v>
      </c>
      <c r="AQ201" s="3" t="s">
        <v>362</v>
      </c>
      <c r="AS201" s="3" t="s">
        <v>653</v>
      </c>
      <c r="BD201" s="3" t="s">
        <v>653</v>
      </c>
      <c r="BE201" s="3" t="s">
        <v>653</v>
      </c>
      <c r="BH201" s="3" t="s">
        <v>439</v>
      </c>
      <c r="BI201" s="3" t="s">
        <v>653</v>
      </c>
      <c r="BK201" s="3" t="s">
        <v>427</v>
      </c>
      <c r="CI201" s="3" t="s">
        <v>512</v>
      </c>
      <c r="CJ201" s="3" t="s">
        <v>30</v>
      </c>
      <c r="CK201" s="3" t="s">
        <v>527</v>
      </c>
      <c r="CL201" s="3" t="s">
        <v>653</v>
      </c>
      <c r="CM201" s="3" t="s">
        <v>427</v>
      </c>
      <c r="CN201" s="3" t="s">
        <v>352</v>
      </c>
      <c r="CO201" s="3" t="s">
        <v>439</v>
      </c>
      <c r="CP201" s="3" t="s">
        <v>352</v>
      </c>
      <c r="CQ201" s="3" t="s">
        <v>439</v>
      </c>
      <c r="CR201" s="3" t="s">
        <v>653</v>
      </c>
    </row>
    <row r="202" spans="1:96" ht="12" customHeight="1">
      <c r="A202" s="2">
        <v>40665.52171296296</v>
      </c>
      <c r="E202" s="3">
        <v>2</v>
      </c>
      <c r="F202" s="3">
        <v>2</v>
      </c>
      <c r="G202" s="3">
        <v>3</v>
      </c>
      <c r="H202" s="3">
        <v>3</v>
      </c>
      <c r="I202" s="3">
        <v>2</v>
      </c>
      <c r="J202" s="3">
        <v>2</v>
      </c>
      <c r="K202" s="3">
        <v>2</v>
      </c>
      <c r="L202" s="3">
        <v>2</v>
      </c>
      <c r="M202" s="3">
        <v>5</v>
      </c>
      <c r="N202" s="3">
        <v>5</v>
      </c>
      <c r="O202" s="3">
        <v>3</v>
      </c>
      <c r="P202" s="3">
        <v>4</v>
      </c>
      <c r="Q202" s="3">
        <v>5</v>
      </c>
      <c r="R202" s="3">
        <v>4</v>
      </c>
      <c r="S202" s="3">
        <v>3</v>
      </c>
      <c r="T202" s="3">
        <v>4</v>
      </c>
      <c r="U202" s="3" t="s">
        <v>102</v>
      </c>
      <c r="V202" s="3">
        <v>3</v>
      </c>
      <c r="Y202" s="3">
        <v>3</v>
      </c>
      <c r="Z202" s="3">
        <v>3</v>
      </c>
      <c r="AA202" s="3">
        <v>3</v>
      </c>
      <c r="AB202" s="3">
        <v>2</v>
      </c>
      <c r="AC202" s="3">
        <v>4</v>
      </c>
      <c r="AD202" s="3">
        <v>2</v>
      </c>
      <c r="AE202" s="3">
        <v>5</v>
      </c>
      <c r="AF202" s="3">
        <v>5</v>
      </c>
      <c r="AG202" s="3">
        <v>2</v>
      </c>
      <c r="AH202" s="3">
        <v>1</v>
      </c>
      <c r="AI202" s="3">
        <v>3</v>
      </c>
      <c r="AJ202" s="3">
        <v>2</v>
      </c>
      <c r="AK202" s="3">
        <v>4</v>
      </c>
      <c r="AL202" s="3">
        <v>3</v>
      </c>
      <c r="AM202" s="3">
        <v>5</v>
      </c>
      <c r="AN202" s="3" t="s">
        <v>653</v>
      </c>
      <c r="AP202" s="3" t="s">
        <v>362</v>
      </c>
      <c r="AQ202" s="3" t="s">
        <v>439</v>
      </c>
      <c r="AS202" s="3" t="s">
        <v>653</v>
      </c>
      <c r="BD202" s="3" t="s">
        <v>439</v>
      </c>
      <c r="BE202" s="3" t="s">
        <v>352</v>
      </c>
      <c r="BH202" s="3" t="s">
        <v>439</v>
      </c>
      <c r="BI202" s="3" t="s">
        <v>439</v>
      </c>
      <c r="BK202" s="3" t="s">
        <v>439</v>
      </c>
      <c r="CI202" s="3" t="s">
        <v>339</v>
      </c>
      <c r="CJ202" s="3" t="s">
        <v>544</v>
      </c>
      <c r="CK202" s="3" t="s">
        <v>77</v>
      </c>
      <c r="CL202" s="3" t="s">
        <v>439</v>
      </c>
      <c r="CM202" s="3" t="s">
        <v>362</v>
      </c>
      <c r="CN202" s="3" t="s">
        <v>427</v>
      </c>
      <c r="CO202" s="3" t="s">
        <v>439</v>
      </c>
      <c r="CP202" s="3" t="s">
        <v>362</v>
      </c>
      <c r="CQ202" s="3" t="s">
        <v>439</v>
      </c>
      <c r="CR202" s="3" t="s">
        <v>362</v>
      </c>
    </row>
    <row r="203" spans="1:96" ht="12" customHeight="1">
      <c r="A203" s="2">
        <v>40665.521724537037</v>
      </c>
      <c r="E203" s="3">
        <v>4</v>
      </c>
      <c r="F203" s="3">
        <v>5</v>
      </c>
      <c r="G203" s="3">
        <v>3</v>
      </c>
      <c r="H203" s="3">
        <v>4</v>
      </c>
      <c r="I203" s="3">
        <v>1</v>
      </c>
      <c r="J203" s="3">
        <v>2</v>
      </c>
      <c r="K203" s="3">
        <v>3</v>
      </c>
      <c r="L203" s="3">
        <v>2</v>
      </c>
      <c r="M203" s="3">
        <v>5</v>
      </c>
      <c r="N203" s="3">
        <v>5</v>
      </c>
      <c r="O203" s="3">
        <v>4</v>
      </c>
      <c r="P203" s="3">
        <v>4</v>
      </c>
      <c r="Q203" s="3">
        <v>5</v>
      </c>
      <c r="R203" s="3">
        <v>3</v>
      </c>
      <c r="S203" s="3">
        <v>5</v>
      </c>
      <c r="T203" s="3">
        <v>5</v>
      </c>
      <c r="U203" s="3" t="s">
        <v>102</v>
      </c>
      <c r="V203" s="3">
        <v>1</v>
      </c>
      <c r="Y203" s="3">
        <v>4</v>
      </c>
      <c r="Z203" s="3">
        <v>2</v>
      </c>
      <c r="AA203" s="3">
        <v>3</v>
      </c>
      <c r="AB203" s="3">
        <v>2</v>
      </c>
      <c r="AC203" s="3">
        <v>1</v>
      </c>
      <c r="AD203" s="3">
        <v>1</v>
      </c>
      <c r="AE203" s="3">
        <v>5</v>
      </c>
      <c r="AF203" s="3">
        <v>3</v>
      </c>
      <c r="AG203" s="3">
        <v>3</v>
      </c>
      <c r="AH203" s="3">
        <v>4</v>
      </c>
      <c r="AI203" s="3">
        <v>5</v>
      </c>
      <c r="AJ203" s="3">
        <v>4</v>
      </c>
      <c r="AK203" s="3">
        <v>3</v>
      </c>
      <c r="AL203" s="3">
        <v>5</v>
      </c>
      <c r="AM203" s="3">
        <v>3</v>
      </c>
      <c r="AN203" s="3" t="s">
        <v>427</v>
      </c>
      <c r="AP203" s="3" t="s">
        <v>653</v>
      </c>
      <c r="AQ203" s="3" t="s">
        <v>362</v>
      </c>
      <c r="AS203" s="3" t="s">
        <v>653</v>
      </c>
      <c r="BD203" s="3" t="s">
        <v>653</v>
      </c>
      <c r="BE203" s="3" t="s">
        <v>352</v>
      </c>
      <c r="BH203" s="3" t="s">
        <v>653</v>
      </c>
      <c r="BI203" s="3" t="s">
        <v>362</v>
      </c>
      <c r="BK203" s="3" t="s">
        <v>352</v>
      </c>
      <c r="CI203" s="3" t="s">
        <v>433</v>
      </c>
      <c r="CJ203" s="3" t="s">
        <v>588</v>
      </c>
      <c r="CK203" s="3" t="s">
        <v>502</v>
      </c>
      <c r="CL203" s="3" t="s">
        <v>653</v>
      </c>
      <c r="CM203" s="3" t="s">
        <v>352</v>
      </c>
      <c r="CN203" s="3" t="s">
        <v>653</v>
      </c>
      <c r="CO203" s="3" t="s">
        <v>427</v>
      </c>
      <c r="CP203" s="3" t="s">
        <v>352</v>
      </c>
      <c r="CQ203" s="3" t="s">
        <v>427</v>
      </c>
      <c r="CR203" s="3" t="s">
        <v>352</v>
      </c>
    </row>
    <row r="204" spans="1:96" ht="12" customHeight="1">
      <c r="A204" s="2">
        <v>40665.522233796299</v>
      </c>
      <c r="E204" s="3">
        <v>5</v>
      </c>
      <c r="F204" s="3">
        <v>2</v>
      </c>
      <c r="G204" s="3">
        <v>5</v>
      </c>
      <c r="H204" s="3">
        <v>3</v>
      </c>
      <c r="I204" s="3">
        <v>2</v>
      </c>
      <c r="J204" s="3">
        <v>1</v>
      </c>
      <c r="K204" s="3">
        <v>4</v>
      </c>
      <c r="L204" s="3">
        <v>3</v>
      </c>
      <c r="M204" s="3">
        <v>5</v>
      </c>
      <c r="N204" s="3">
        <v>4</v>
      </c>
      <c r="O204" s="3">
        <v>5</v>
      </c>
      <c r="P204" s="3">
        <v>5</v>
      </c>
      <c r="Q204" s="3">
        <v>5</v>
      </c>
      <c r="R204" s="3">
        <v>4</v>
      </c>
      <c r="S204" s="3">
        <v>5</v>
      </c>
      <c r="T204" s="3">
        <v>3</v>
      </c>
      <c r="U204" s="3" t="s">
        <v>102</v>
      </c>
      <c r="V204" s="3">
        <v>2</v>
      </c>
      <c r="Y204" s="3">
        <v>4</v>
      </c>
      <c r="Z204" s="3">
        <v>3</v>
      </c>
      <c r="AA204" s="3">
        <v>1</v>
      </c>
      <c r="AB204" s="3">
        <v>3</v>
      </c>
      <c r="AC204" s="3">
        <v>5</v>
      </c>
      <c r="AD204" s="3">
        <v>3</v>
      </c>
      <c r="AE204" s="3">
        <v>4</v>
      </c>
      <c r="AF204" s="3">
        <v>4</v>
      </c>
      <c r="AG204" s="3">
        <v>4</v>
      </c>
      <c r="AH204" s="3">
        <v>5</v>
      </c>
      <c r="AI204" s="3">
        <v>4</v>
      </c>
      <c r="AJ204" s="3">
        <v>5</v>
      </c>
      <c r="AK204" s="3">
        <v>5</v>
      </c>
      <c r="AL204" s="3">
        <v>5</v>
      </c>
      <c r="AM204" s="3">
        <v>5</v>
      </c>
      <c r="AN204" s="3" t="s">
        <v>362</v>
      </c>
      <c r="AP204" s="3" t="s">
        <v>352</v>
      </c>
      <c r="AQ204" s="3" t="s">
        <v>352</v>
      </c>
      <c r="AS204" s="3" t="s">
        <v>352</v>
      </c>
      <c r="BD204" s="3" t="s">
        <v>352</v>
      </c>
      <c r="BE204" s="3" t="s">
        <v>352</v>
      </c>
      <c r="BH204" s="3" t="s">
        <v>427</v>
      </c>
      <c r="BI204" s="3" t="s">
        <v>427</v>
      </c>
      <c r="BK204" s="3" t="s">
        <v>352</v>
      </c>
      <c r="CI204" s="3" t="s">
        <v>139</v>
      </c>
      <c r="CJ204" s="3" t="s">
        <v>16</v>
      </c>
      <c r="CK204" s="3" t="s">
        <v>131</v>
      </c>
      <c r="CL204" s="3" t="s">
        <v>653</v>
      </c>
      <c r="CM204" s="3" t="s">
        <v>352</v>
      </c>
      <c r="CN204" s="3" t="s">
        <v>362</v>
      </c>
      <c r="CO204" s="3" t="s">
        <v>427</v>
      </c>
      <c r="CP204" s="3" t="s">
        <v>653</v>
      </c>
      <c r="CQ204" s="3" t="s">
        <v>427</v>
      </c>
      <c r="CR204" s="3" t="s">
        <v>362</v>
      </c>
    </row>
    <row r="205" spans="1:96" ht="12" customHeight="1">
      <c r="A205" s="2">
        <v>40665.522303240738</v>
      </c>
      <c r="E205" s="3">
        <v>5</v>
      </c>
      <c r="F205" s="3">
        <v>3</v>
      </c>
      <c r="G205" s="3">
        <v>4</v>
      </c>
      <c r="H205" s="3">
        <v>3</v>
      </c>
      <c r="I205" s="3">
        <v>3</v>
      </c>
      <c r="J205" s="3">
        <v>3</v>
      </c>
      <c r="K205" s="3">
        <v>4</v>
      </c>
      <c r="L205" s="3">
        <v>3</v>
      </c>
      <c r="M205" s="3">
        <v>5</v>
      </c>
      <c r="N205" s="3">
        <v>4</v>
      </c>
      <c r="O205" s="3">
        <v>5</v>
      </c>
      <c r="P205" s="3">
        <v>5</v>
      </c>
      <c r="Q205" s="3">
        <v>5</v>
      </c>
      <c r="R205" s="3">
        <v>5</v>
      </c>
      <c r="S205" s="3">
        <v>5</v>
      </c>
      <c r="T205" s="3">
        <v>4</v>
      </c>
      <c r="U205" s="3" t="s">
        <v>102</v>
      </c>
      <c r="V205" s="3">
        <v>2</v>
      </c>
      <c r="Y205" s="3">
        <v>4</v>
      </c>
      <c r="Z205" s="3">
        <v>2</v>
      </c>
      <c r="AA205" s="3">
        <v>4</v>
      </c>
      <c r="AB205" s="3">
        <v>3</v>
      </c>
      <c r="AC205" s="3">
        <v>5</v>
      </c>
      <c r="AD205" s="3">
        <v>3</v>
      </c>
      <c r="AE205" s="3">
        <v>5</v>
      </c>
      <c r="AF205" s="3">
        <v>5</v>
      </c>
      <c r="AG205" s="3">
        <v>5</v>
      </c>
      <c r="AH205" s="3">
        <v>4</v>
      </c>
      <c r="AI205" s="3">
        <v>5</v>
      </c>
      <c r="AJ205" s="3">
        <v>3</v>
      </c>
      <c r="AK205" s="3">
        <v>5</v>
      </c>
      <c r="AL205" s="3">
        <v>5</v>
      </c>
      <c r="AM205" s="3">
        <v>3</v>
      </c>
      <c r="AN205" s="3" t="s">
        <v>427</v>
      </c>
      <c r="AP205" s="3" t="s">
        <v>427</v>
      </c>
      <c r="AQ205" s="3" t="s">
        <v>653</v>
      </c>
      <c r="AS205" s="3" t="s">
        <v>362</v>
      </c>
      <c r="BD205" s="3" t="s">
        <v>362</v>
      </c>
      <c r="BE205" s="3" t="s">
        <v>362</v>
      </c>
      <c r="BH205" s="3" t="s">
        <v>439</v>
      </c>
      <c r="BI205" s="3" t="s">
        <v>653</v>
      </c>
      <c r="BK205" s="3" t="s">
        <v>362</v>
      </c>
      <c r="CI205" s="3" t="s">
        <v>91</v>
      </c>
      <c r="CJ205" s="3" t="s">
        <v>299</v>
      </c>
      <c r="CK205" s="3" t="s">
        <v>254</v>
      </c>
      <c r="CL205" s="3" t="s">
        <v>653</v>
      </c>
      <c r="CM205" s="3" t="s">
        <v>427</v>
      </c>
      <c r="CN205" s="3" t="s">
        <v>653</v>
      </c>
      <c r="CO205" s="3" t="s">
        <v>352</v>
      </c>
      <c r="CP205" s="3" t="s">
        <v>653</v>
      </c>
      <c r="CQ205" s="3" t="s">
        <v>439</v>
      </c>
      <c r="CR205" s="3" t="s">
        <v>653</v>
      </c>
    </row>
    <row r="206" spans="1:96" ht="12" customHeight="1">
      <c r="A206" s="2">
        <v>40665.52380787037</v>
      </c>
      <c r="E206" s="3">
        <v>5</v>
      </c>
      <c r="F206" s="3">
        <v>3</v>
      </c>
      <c r="G206" s="3">
        <v>4</v>
      </c>
      <c r="H206" s="3">
        <v>4</v>
      </c>
      <c r="I206" s="3">
        <v>3</v>
      </c>
      <c r="J206" s="3">
        <v>1</v>
      </c>
      <c r="K206" s="3">
        <v>2</v>
      </c>
      <c r="L206" s="3">
        <v>3</v>
      </c>
      <c r="M206" s="3">
        <v>4</v>
      </c>
      <c r="N206" s="3">
        <v>4</v>
      </c>
      <c r="O206" s="3">
        <v>4</v>
      </c>
      <c r="P206" s="3">
        <v>3</v>
      </c>
      <c r="Q206" s="3">
        <v>3</v>
      </c>
      <c r="R206" s="3">
        <v>3</v>
      </c>
      <c r="S206" s="3">
        <v>3</v>
      </c>
      <c r="T206" s="3">
        <v>2</v>
      </c>
      <c r="U206" s="3" t="s">
        <v>102</v>
      </c>
      <c r="V206" s="3">
        <v>3</v>
      </c>
      <c r="Y206" s="3">
        <v>4</v>
      </c>
      <c r="Z206" s="3">
        <v>2</v>
      </c>
      <c r="AA206" s="3">
        <v>4</v>
      </c>
      <c r="AB206" s="3">
        <v>2</v>
      </c>
      <c r="AC206" s="3">
        <v>3</v>
      </c>
      <c r="AD206" s="3">
        <v>5</v>
      </c>
      <c r="AE206" s="3">
        <v>4</v>
      </c>
      <c r="AF206" s="3">
        <v>4</v>
      </c>
      <c r="AG206" s="3">
        <v>2</v>
      </c>
      <c r="AH206" s="3">
        <v>5</v>
      </c>
      <c r="AI206" s="3">
        <v>4</v>
      </c>
      <c r="AJ206" s="3">
        <v>2</v>
      </c>
      <c r="AK206" s="3">
        <v>4</v>
      </c>
      <c r="AL206" s="3">
        <v>4</v>
      </c>
      <c r="AM206" s="3">
        <v>2</v>
      </c>
      <c r="AN206" s="3" t="s">
        <v>653</v>
      </c>
      <c r="AP206" s="3" t="s">
        <v>352</v>
      </c>
      <c r="AQ206" s="3" t="s">
        <v>439</v>
      </c>
      <c r="AS206" s="3" t="s">
        <v>362</v>
      </c>
      <c r="BD206" s="3" t="s">
        <v>362</v>
      </c>
      <c r="BE206" s="3" t="s">
        <v>362</v>
      </c>
      <c r="BH206" s="3" t="s">
        <v>439</v>
      </c>
      <c r="BI206" s="3" t="s">
        <v>362</v>
      </c>
      <c r="BK206" s="3" t="s">
        <v>352</v>
      </c>
      <c r="CI206" s="3" t="s">
        <v>596</v>
      </c>
      <c r="CJ206" s="3" t="s">
        <v>354</v>
      </c>
      <c r="CK206" s="3" t="s">
        <v>336</v>
      </c>
      <c r="CL206" s="3" t="s">
        <v>362</v>
      </c>
      <c r="CM206" s="3" t="s">
        <v>653</v>
      </c>
      <c r="CN206" s="3" t="s">
        <v>427</v>
      </c>
      <c r="CO206" s="3" t="s">
        <v>439</v>
      </c>
      <c r="CP206" s="3" t="s">
        <v>653</v>
      </c>
      <c r="CQ206" s="3" t="s">
        <v>439</v>
      </c>
      <c r="CR206" s="3" t="s">
        <v>362</v>
      </c>
    </row>
    <row r="207" spans="1:96" ht="12" customHeight="1">
      <c r="A207" s="2">
        <v>40665.524270833332</v>
      </c>
      <c r="E207" s="3">
        <v>5</v>
      </c>
      <c r="F207" s="3">
        <v>4</v>
      </c>
      <c r="G207" s="3">
        <v>5</v>
      </c>
      <c r="H207" s="3">
        <v>5</v>
      </c>
      <c r="I207" s="3">
        <v>3</v>
      </c>
      <c r="J207" s="3">
        <v>3</v>
      </c>
      <c r="K207" s="3">
        <v>4</v>
      </c>
      <c r="L207" s="3">
        <v>5</v>
      </c>
      <c r="M207" s="3">
        <v>4</v>
      </c>
      <c r="N207" s="3">
        <v>3</v>
      </c>
      <c r="O207" s="3">
        <v>4</v>
      </c>
      <c r="P207" s="3">
        <v>4</v>
      </c>
      <c r="Q207" s="3">
        <v>5</v>
      </c>
      <c r="R207" s="3">
        <v>4</v>
      </c>
      <c r="S207" s="3">
        <v>2</v>
      </c>
      <c r="T207" s="3">
        <v>2</v>
      </c>
      <c r="U207" s="3" t="s">
        <v>102</v>
      </c>
      <c r="V207" s="3">
        <v>5</v>
      </c>
      <c r="Y207" s="3">
        <v>4</v>
      </c>
      <c r="Z207" s="3">
        <v>4</v>
      </c>
      <c r="AA207" s="3">
        <v>1</v>
      </c>
      <c r="AB207" s="3">
        <v>3</v>
      </c>
      <c r="AC207" s="3">
        <v>4</v>
      </c>
      <c r="AD207" s="3">
        <v>4</v>
      </c>
      <c r="AE207" s="3">
        <v>4</v>
      </c>
      <c r="AF207" s="3">
        <v>4</v>
      </c>
      <c r="AG207" s="3">
        <v>1</v>
      </c>
      <c r="AH207" s="3">
        <v>3</v>
      </c>
      <c r="AI207" s="3">
        <v>3</v>
      </c>
      <c r="AJ207" s="3">
        <v>3</v>
      </c>
      <c r="AK207" s="3">
        <v>4</v>
      </c>
      <c r="AL207" s="3">
        <v>3</v>
      </c>
      <c r="AM207" s="3">
        <v>3</v>
      </c>
      <c r="AN207" s="3" t="s">
        <v>427</v>
      </c>
      <c r="AP207" s="3" t="s">
        <v>653</v>
      </c>
      <c r="AQ207" s="3" t="s">
        <v>427</v>
      </c>
      <c r="AS207" s="3" t="s">
        <v>427</v>
      </c>
      <c r="BD207" s="3" t="s">
        <v>427</v>
      </c>
      <c r="BE207" s="3" t="s">
        <v>362</v>
      </c>
      <c r="BH207" s="3" t="s">
        <v>427</v>
      </c>
      <c r="BI207" s="3" t="s">
        <v>427</v>
      </c>
      <c r="BK207" s="3" t="s">
        <v>362</v>
      </c>
      <c r="CI207" s="3" t="s">
        <v>125</v>
      </c>
      <c r="CJ207" s="3" t="s">
        <v>0</v>
      </c>
      <c r="CK207" s="3" t="s">
        <v>532</v>
      </c>
      <c r="CL207" s="3" t="s">
        <v>427</v>
      </c>
      <c r="CM207" s="3" t="s">
        <v>653</v>
      </c>
      <c r="CN207" s="3" t="s">
        <v>427</v>
      </c>
      <c r="CO207" s="3" t="s">
        <v>427</v>
      </c>
      <c r="CP207" s="3" t="s">
        <v>427</v>
      </c>
      <c r="CQ207" s="3" t="s">
        <v>427</v>
      </c>
      <c r="CR207" s="3" t="s">
        <v>653</v>
      </c>
    </row>
    <row r="208" spans="1:96" ht="12" customHeight="1">
      <c r="A208" s="2">
        <v>40665.524710648147</v>
      </c>
      <c r="E208" s="3">
        <v>4</v>
      </c>
      <c r="F208" s="3">
        <v>3</v>
      </c>
      <c r="G208" s="3">
        <v>4</v>
      </c>
      <c r="H208" s="3">
        <v>4</v>
      </c>
      <c r="I208" s="3">
        <v>3</v>
      </c>
      <c r="J208" s="3">
        <v>1</v>
      </c>
      <c r="K208" s="3">
        <v>3</v>
      </c>
      <c r="L208" s="3">
        <v>3</v>
      </c>
      <c r="M208" s="3">
        <v>4</v>
      </c>
      <c r="N208" s="3">
        <v>5</v>
      </c>
      <c r="O208" s="3">
        <v>5</v>
      </c>
      <c r="P208" s="3">
        <v>4</v>
      </c>
      <c r="Q208" s="3">
        <v>5</v>
      </c>
      <c r="R208" s="3">
        <v>4</v>
      </c>
      <c r="S208" s="3">
        <v>4</v>
      </c>
      <c r="T208" s="3">
        <v>3</v>
      </c>
      <c r="U208" s="3" t="s">
        <v>102</v>
      </c>
      <c r="V208" s="3">
        <v>2</v>
      </c>
      <c r="Y208" s="3">
        <v>5</v>
      </c>
      <c r="Z208" s="3">
        <v>4</v>
      </c>
      <c r="AA208" s="3">
        <v>4</v>
      </c>
      <c r="AB208" s="3">
        <v>3</v>
      </c>
      <c r="AC208" s="3">
        <v>2</v>
      </c>
      <c r="AD208" s="3">
        <v>2</v>
      </c>
      <c r="AE208" s="3">
        <v>5</v>
      </c>
      <c r="AF208" s="3">
        <v>4</v>
      </c>
      <c r="AG208" s="3">
        <v>3</v>
      </c>
      <c r="AH208" s="3">
        <v>4</v>
      </c>
      <c r="AI208" s="3">
        <v>4</v>
      </c>
      <c r="AJ208" s="3">
        <v>4</v>
      </c>
      <c r="AK208" s="3">
        <v>4</v>
      </c>
      <c r="AL208" s="3">
        <v>4</v>
      </c>
      <c r="AM208" s="3">
        <v>4</v>
      </c>
      <c r="AN208" s="3" t="s">
        <v>653</v>
      </c>
      <c r="AP208" s="3" t="s">
        <v>352</v>
      </c>
      <c r="AQ208" s="3" t="s">
        <v>362</v>
      </c>
      <c r="AS208" s="3" t="s">
        <v>362</v>
      </c>
      <c r="BD208" s="3" t="s">
        <v>362</v>
      </c>
      <c r="BE208" s="3" t="s">
        <v>362</v>
      </c>
      <c r="BH208" s="3" t="s">
        <v>653</v>
      </c>
      <c r="BI208" s="3" t="s">
        <v>362</v>
      </c>
      <c r="BK208" s="3" t="s">
        <v>352</v>
      </c>
      <c r="CI208" s="3" t="s">
        <v>4</v>
      </c>
      <c r="CJ208" s="3" t="s">
        <v>34</v>
      </c>
      <c r="CK208" s="3" t="s">
        <v>371</v>
      </c>
      <c r="CL208" s="3" t="s">
        <v>653</v>
      </c>
      <c r="CM208" s="3" t="s">
        <v>352</v>
      </c>
      <c r="CN208" s="3" t="s">
        <v>427</v>
      </c>
      <c r="CO208" s="3" t="s">
        <v>362</v>
      </c>
      <c r="CP208" s="3" t="s">
        <v>362</v>
      </c>
      <c r="CQ208" s="3" t="s">
        <v>427</v>
      </c>
      <c r="CR208" s="3" t="s">
        <v>352</v>
      </c>
    </row>
    <row r="209" spans="1:96" ht="12" customHeight="1">
      <c r="A209" s="2">
        <v>40665.525173611109</v>
      </c>
      <c r="E209" s="3">
        <v>5</v>
      </c>
      <c r="F209" s="3">
        <v>2</v>
      </c>
      <c r="G209" s="3">
        <v>3</v>
      </c>
      <c r="H209" s="3">
        <v>3</v>
      </c>
      <c r="I209" s="3">
        <v>2</v>
      </c>
      <c r="J209" s="3">
        <v>1</v>
      </c>
      <c r="K209" s="3">
        <v>4</v>
      </c>
      <c r="L209" s="3">
        <v>2</v>
      </c>
      <c r="M209" s="3">
        <v>4</v>
      </c>
      <c r="N209" s="3">
        <v>4</v>
      </c>
      <c r="O209" s="3">
        <v>4</v>
      </c>
      <c r="P209" s="3">
        <v>3</v>
      </c>
      <c r="Q209" s="3">
        <v>4</v>
      </c>
      <c r="R209" s="3">
        <v>4</v>
      </c>
      <c r="S209" s="3">
        <v>4</v>
      </c>
      <c r="T209" s="3">
        <v>2</v>
      </c>
      <c r="U209" s="3" t="s">
        <v>102</v>
      </c>
      <c r="V209" s="3">
        <v>2</v>
      </c>
      <c r="Y209" s="3">
        <v>4</v>
      </c>
      <c r="Z209" s="3">
        <v>2</v>
      </c>
      <c r="AA209" s="3">
        <v>4</v>
      </c>
      <c r="AB209" s="3">
        <v>3</v>
      </c>
      <c r="AC209" s="3">
        <v>4</v>
      </c>
      <c r="AD209" s="3">
        <v>3</v>
      </c>
      <c r="AE209" s="3">
        <v>4</v>
      </c>
      <c r="AF209" s="3">
        <v>3</v>
      </c>
      <c r="AG209" s="3">
        <v>2</v>
      </c>
      <c r="AH209" s="3">
        <v>4</v>
      </c>
      <c r="AI209" s="3">
        <v>4</v>
      </c>
      <c r="AJ209" s="3">
        <v>2</v>
      </c>
      <c r="AK209" s="3">
        <v>4</v>
      </c>
      <c r="AL209" s="3">
        <v>4</v>
      </c>
      <c r="AM209" s="3">
        <v>4</v>
      </c>
      <c r="AN209" s="3" t="s">
        <v>653</v>
      </c>
      <c r="AP209" s="3" t="s">
        <v>427</v>
      </c>
      <c r="AQ209" s="3" t="s">
        <v>362</v>
      </c>
      <c r="AS209" s="3" t="s">
        <v>362</v>
      </c>
      <c r="BD209" s="3" t="s">
        <v>653</v>
      </c>
      <c r="BE209" s="3" t="s">
        <v>653</v>
      </c>
      <c r="BH209" s="3" t="s">
        <v>439</v>
      </c>
      <c r="BI209" s="3" t="s">
        <v>653</v>
      </c>
      <c r="BK209" s="3" t="s">
        <v>362</v>
      </c>
      <c r="CI209" s="3" t="s">
        <v>583</v>
      </c>
      <c r="CJ209" s="3" t="s">
        <v>422</v>
      </c>
      <c r="CK209" s="3" t="s">
        <v>197</v>
      </c>
      <c r="CL209" s="3" t="s">
        <v>653</v>
      </c>
      <c r="CM209" s="3" t="s">
        <v>653</v>
      </c>
      <c r="CN209" s="3" t="s">
        <v>439</v>
      </c>
      <c r="CO209" s="3" t="s">
        <v>439</v>
      </c>
      <c r="CP209" s="3" t="s">
        <v>653</v>
      </c>
      <c r="CQ209" s="3" t="s">
        <v>439</v>
      </c>
      <c r="CR209" s="3" t="s">
        <v>653</v>
      </c>
    </row>
    <row r="210" spans="1:96" ht="12" customHeight="1">
      <c r="A210" s="2">
        <v>40665.527905092589</v>
      </c>
      <c r="E210" s="3">
        <v>4</v>
      </c>
      <c r="F210" s="3">
        <v>2</v>
      </c>
      <c r="G210" s="3">
        <v>4</v>
      </c>
      <c r="H210" s="3">
        <v>3</v>
      </c>
      <c r="I210" s="3">
        <v>4</v>
      </c>
      <c r="J210" s="3">
        <v>3</v>
      </c>
      <c r="K210" s="3">
        <v>3</v>
      </c>
      <c r="L210" s="3">
        <v>3</v>
      </c>
      <c r="M210" s="3">
        <v>3</v>
      </c>
      <c r="N210" s="3">
        <v>3</v>
      </c>
      <c r="O210" s="3">
        <v>3</v>
      </c>
      <c r="P210" s="3">
        <v>3</v>
      </c>
      <c r="Q210" s="3">
        <v>3</v>
      </c>
      <c r="R210" s="3">
        <v>3</v>
      </c>
      <c r="S210" s="3">
        <v>4</v>
      </c>
      <c r="T210" s="3">
        <v>4</v>
      </c>
      <c r="U210" s="3" t="s">
        <v>102</v>
      </c>
      <c r="V210" s="3">
        <v>3</v>
      </c>
      <c r="Y210" s="3">
        <v>4</v>
      </c>
      <c r="Z210" s="3">
        <v>3</v>
      </c>
      <c r="AA210" s="3">
        <v>3</v>
      </c>
      <c r="AB210" s="3">
        <v>3</v>
      </c>
      <c r="AC210" s="3">
        <v>3</v>
      </c>
      <c r="AD210" s="3">
        <v>3</v>
      </c>
      <c r="AE210" s="3">
        <v>4</v>
      </c>
      <c r="AF210" s="3">
        <v>3</v>
      </c>
      <c r="AG210" s="3">
        <v>3</v>
      </c>
      <c r="AH210" s="3">
        <v>4</v>
      </c>
      <c r="AI210" s="3">
        <v>4</v>
      </c>
      <c r="AJ210" s="3">
        <v>3</v>
      </c>
      <c r="AK210" s="3">
        <v>3</v>
      </c>
      <c r="AL210" s="3">
        <v>4</v>
      </c>
      <c r="AM210" s="3">
        <v>3</v>
      </c>
      <c r="AN210" s="3" t="s">
        <v>653</v>
      </c>
      <c r="AP210" s="3" t="s">
        <v>653</v>
      </c>
      <c r="AQ210" s="3" t="s">
        <v>653</v>
      </c>
      <c r="AS210" s="3" t="s">
        <v>653</v>
      </c>
      <c r="BD210" s="3" t="s">
        <v>427</v>
      </c>
      <c r="BE210" s="3" t="s">
        <v>653</v>
      </c>
      <c r="BH210" s="3" t="s">
        <v>427</v>
      </c>
      <c r="BI210" s="3" t="s">
        <v>653</v>
      </c>
      <c r="BK210" s="3" t="s">
        <v>653</v>
      </c>
      <c r="CI210" s="3" t="s">
        <v>311</v>
      </c>
      <c r="CJ210" s="3" t="s">
        <v>258</v>
      </c>
      <c r="CK210" s="3" t="s">
        <v>270</v>
      </c>
      <c r="CL210" s="3" t="s">
        <v>653</v>
      </c>
      <c r="CM210" s="3" t="s">
        <v>653</v>
      </c>
      <c r="CN210" s="3" t="s">
        <v>653</v>
      </c>
      <c r="CO210" s="3" t="s">
        <v>427</v>
      </c>
      <c r="CP210" s="3" t="s">
        <v>653</v>
      </c>
      <c r="CQ210" s="3" t="s">
        <v>427</v>
      </c>
      <c r="CR210" s="3" t="s">
        <v>427</v>
      </c>
    </row>
    <row r="211" spans="1:96" ht="12" customHeight="1">
      <c r="A211" s="2">
        <v>40666.227395833332</v>
      </c>
      <c r="E211" s="3">
        <v>5</v>
      </c>
      <c r="F211" s="3">
        <v>2</v>
      </c>
      <c r="G211" s="3">
        <v>4</v>
      </c>
      <c r="H211" s="3">
        <v>3</v>
      </c>
      <c r="I211" s="3">
        <v>4</v>
      </c>
      <c r="J211" s="3">
        <v>2</v>
      </c>
      <c r="K211" s="3">
        <v>3</v>
      </c>
      <c r="L211" s="3">
        <v>3</v>
      </c>
      <c r="M211" s="3">
        <v>4</v>
      </c>
      <c r="N211" s="3">
        <v>3</v>
      </c>
      <c r="O211" s="3">
        <v>4</v>
      </c>
      <c r="P211" s="3">
        <v>2</v>
      </c>
      <c r="Q211" s="3">
        <v>4</v>
      </c>
      <c r="R211" s="3">
        <v>3</v>
      </c>
      <c r="S211" s="3">
        <v>3</v>
      </c>
      <c r="T211" s="3">
        <v>2</v>
      </c>
      <c r="U211" s="3" t="s">
        <v>102</v>
      </c>
      <c r="V211" s="3">
        <v>4</v>
      </c>
      <c r="Y211" s="3">
        <v>4</v>
      </c>
      <c r="Z211" s="3">
        <v>3</v>
      </c>
      <c r="AA211" s="3">
        <v>4</v>
      </c>
      <c r="AB211" s="3">
        <v>2</v>
      </c>
      <c r="AC211" s="3">
        <v>5</v>
      </c>
      <c r="AD211" s="3">
        <v>4</v>
      </c>
      <c r="AE211" s="3">
        <v>4</v>
      </c>
      <c r="AF211" s="3">
        <v>2</v>
      </c>
      <c r="AG211" s="3">
        <v>3</v>
      </c>
      <c r="AH211" s="3">
        <v>4</v>
      </c>
      <c r="AI211" s="3">
        <v>4</v>
      </c>
      <c r="AJ211" s="3">
        <v>3</v>
      </c>
      <c r="AK211" s="3">
        <v>4</v>
      </c>
      <c r="AL211" s="3">
        <v>4</v>
      </c>
      <c r="AM211" s="3">
        <v>4</v>
      </c>
      <c r="AN211" s="3" t="s">
        <v>427</v>
      </c>
      <c r="AP211" s="3" t="s">
        <v>427</v>
      </c>
      <c r="AQ211" s="3" t="s">
        <v>439</v>
      </c>
      <c r="AS211" s="3" t="s">
        <v>362</v>
      </c>
      <c r="BD211" s="3" t="s">
        <v>362</v>
      </c>
      <c r="BE211" s="3" t="s">
        <v>362</v>
      </c>
      <c r="BH211" s="3" t="s">
        <v>439</v>
      </c>
      <c r="BI211" s="3" t="s">
        <v>427</v>
      </c>
      <c r="BK211" s="3" t="s">
        <v>362</v>
      </c>
      <c r="CI211" s="3" t="s">
        <v>277</v>
      </c>
      <c r="CJ211" s="3" t="s">
        <v>438</v>
      </c>
      <c r="CK211" s="3" t="s">
        <v>264</v>
      </c>
      <c r="CL211" s="3" t="s">
        <v>439</v>
      </c>
      <c r="CM211" s="3" t="s">
        <v>427</v>
      </c>
      <c r="CN211" s="3" t="s">
        <v>653</v>
      </c>
      <c r="CO211" s="3" t="s">
        <v>439</v>
      </c>
      <c r="CP211" s="3" t="s">
        <v>653</v>
      </c>
      <c r="CQ211" s="3" t="s">
        <v>439</v>
      </c>
      <c r="CR211" s="3" t="s">
        <v>352</v>
      </c>
    </row>
    <row r="212" spans="1:96" ht="12.75" customHeight="1">
      <c r="E212">
        <f>AVERAGE(E2:E211)</f>
        <v>4.2285714285714286</v>
      </c>
      <c r="F212">
        <f t="shared" ref="F212:T212" si="0">AVERAGE(F2:F211)</f>
        <v>2.9142857142857141</v>
      </c>
      <c r="G212">
        <f t="shared" si="0"/>
        <v>4.2619047619047619</v>
      </c>
      <c r="H212">
        <f t="shared" si="0"/>
        <v>3.4571428571428573</v>
      </c>
      <c r="I212">
        <f t="shared" si="0"/>
        <v>3.0952380952380953</v>
      </c>
      <c r="J212">
        <f t="shared" si="0"/>
        <v>2.5142857142857142</v>
      </c>
      <c r="K212">
        <f t="shared" si="0"/>
        <v>3.0285714285714285</v>
      </c>
      <c r="L212">
        <f t="shared" si="0"/>
        <v>3.0142857142857142</v>
      </c>
      <c r="M212">
        <f t="shared" si="0"/>
        <v>4.352380952380952</v>
      </c>
      <c r="N212">
        <f t="shared" si="0"/>
        <v>4.166666666666667</v>
      </c>
      <c r="O212">
        <f t="shared" si="0"/>
        <v>4.2095238095238097</v>
      </c>
      <c r="P212">
        <f t="shared" si="0"/>
        <v>3.7047619047619049</v>
      </c>
      <c r="Q212">
        <f t="shared" si="0"/>
        <v>4.480952380952381</v>
      </c>
      <c r="R212">
        <f t="shared" si="0"/>
        <v>3.9666666666666668</v>
      </c>
      <c r="S212">
        <f t="shared" si="0"/>
        <v>4.3761904761904766</v>
      </c>
      <c r="T212">
        <f t="shared" si="0"/>
        <v>3.5761904761904764</v>
      </c>
      <c r="V212">
        <f>AVERAGE(V2:V211)</f>
        <v>2.9333333333333331</v>
      </c>
      <c r="Y212">
        <f t="shared" ref="Y212:AM212" si="1">AVERAGE(Y2:Y211)</f>
        <v>3.8095238095238093</v>
      </c>
      <c r="Z212">
        <f t="shared" si="1"/>
        <v>2.9047619047619047</v>
      </c>
      <c r="AA212">
        <f t="shared" si="1"/>
        <v>3.0428571428571427</v>
      </c>
      <c r="AB212">
        <f t="shared" si="1"/>
        <v>2.5857142857142859</v>
      </c>
      <c r="AC212">
        <f t="shared" si="1"/>
        <v>3.5571428571428569</v>
      </c>
      <c r="AD212">
        <f t="shared" si="1"/>
        <v>3.1904761904761907</v>
      </c>
      <c r="AE212">
        <f t="shared" si="1"/>
        <v>4.3190476190476188</v>
      </c>
      <c r="AF212">
        <f t="shared" si="1"/>
        <v>3.5809523809523811</v>
      </c>
      <c r="AG212">
        <f t="shared" si="1"/>
        <v>3.2476190476190476</v>
      </c>
      <c r="AH212">
        <f t="shared" si="1"/>
        <v>3.7952380952380951</v>
      </c>
      <c r="AI212">
        <f t="shared" si="1"/>
        <v>3.9428571428571431</v>
      </c>
      <c r="AJ212">
        <f t="shared" si="1"/>
        <v>3.3047619047619046</v>
      </c>
      <c r="AK212">
        <f t="shared" si="1"/>
        <v>3.6857142857142855</v>
      </c>
      <c r="AL212">
        <f t="shared" si="1"/>
        <v>4.2619047619047619</v>
      </c>
      <c r="AM212">
        <f t="shared" si="1"/>
        <v>3.980952380952381</v>
      </c>
      <c r="AN212">
        <f>COUNTIF(AN2:AN211,"Never")</f>
        <v>66</v>
      </c>
      <c r="AP212">
        <f>COUNTIF(AP2:AP211,"Never")</f>
        <v>88</v>
      </c>
      <c r="AQ212">
        <f>COUNTIF(AQ2:AQ211,"Never")</f>
        <v>33</v>
      </c>
      <c r="AS212">
        <f>COUNTIF(AS2:AS211,"Never")</f>
        <v>48</v>
      </c>
      <c r="BD212">
        <f t="shared" ref="BD212:BE212" si="2">COUNTIF(BD2:BD211,"Never")</f>
        <v>40</v>
      </c>
      <c r="BE212">
        <f t="shared" si="2"/>
        <v>8</v>
      </c>
      <c r="BH212">
        <f t="shared" ref="BH212:BI212" si="3">COUNTIF(BH2:BH211,"Never")</f>
        <v>73</v>
      </c>
      <c r="BI212">
        <f t="shared" si="3"/>
        <v>54</v>
      </c>
      <c r="BK212">
        <f>COUNTIF(BK2:BK211,"Never")</f>
        <v>20</v>
      </c>
      <c r="CL212">
        <f t="shared" ref="CL212:CQ212" si="4">COUNTIF(CL2:CL211,"Never")</f>
        <v>38</v>
      </c>
      <c r="CM212">
        <f t="shared" si="4"/>
        <v>85</v>
      </c>
      <c r="CN212">
        <f t="shared" si="4"/>
        <v>99</v>
      </c>
      <c r="CO212">
        <f t="shared" si="4"/>
        <v>62</v>
      </c>
      <c r="CP212">
        <f t="shared" si="4"/>
        <v>55</v>
      </c>
      <c r="CQ212">
        <f t="shared" si="4"/>
        <v>75</v>
      </c>
      <c r="CR212">
        <f>COUNTIF(CR2:CR211,"Never")</f>
        <v>29</v>
      </c>
    </row>
    <row r="213" spans="1:96" ht="12.75" customHeight="1">
      <c r="E213">
        <f>COUNTIF(E2:E211,"1")</f>
        <v>3</v>
      </c>
      <c r="F213">
        <f t="shared" ref="F213:V213" si="5">COUNTIF(F2:F211,"1")</f>
        <v>33</v>
      </c>
      <c r="G213">
        <f t="shared" si="5"/>
        <v>2</v>
      </c>
      <c r="H213">
        <f t="shared" si="5"/>
        <v>19</v>
      </c>
      <c r="I213">
        <f t="shared" si="5"/>
        <v>19</v>
      </c>
      <c r="J213">
        <f t="shared" si="5"/>
        <v>51</v>
      </c>
      <c r="K213">
        <f t="shared" si="5"/>
        <v>29</v>
      </c>
      <c r="L213">
        <f t="shared" si="5"/>
        <v>23</v>
      </c>
      <c r="M213">
        <f t="shared" si="5"/>
        <v>2</v>
      </c>
      <c r="N213">
        <f t="shared" si="5"/>
        <v>2</v>
      </c>
      <c r="O213">
        <f t="shared" si="5"/>
        <v>1</v>
      </c>
      <c r="P213">
        <f t="shared" si="5"/>
        <v>3</v>
      </c>
      <c r="Q213">
        <f t="shared" si="5"/>
        <v>0</v>
      </c>
      <c r="R213">
        <f t="shared" si="5"/>
        <v>1</v>
      </c>
      <c r="S213">
        <f t="shared" si="5"/>
        <v>0</v>
      </c>
      <c r="T213">
        <f t="shared" si="5"/>
        <v>5</v>
      </c>
      <c r="U213">
        <f t="shared" si="5"/>
        <v>0</v>
      </c>
      <c r="V213">
        <f t="shared" si="5"/>
        <v>18</v>
      </c>
      <c r="Y213">
        <f t="shared" ref="Y213:AM213" si="6">COUNTIF(Y2:Y211,"1")</f>
        <v>6</v>
      </c>
      <c r="Z213">
        <f t="shared" si="6"/>
        <v>20</v>
      </c>
      <c r="AA213">
        <f t="shared" si="6"/>
        <v>12</v>
      </c>
      <c r="AB213">
        <f t="shared" si="6"/>
        <v>35</v>
      </c>
      <c r="AC213">
        <f t="shared" si="6"/>
        <v>20</v>
      </c>
      <c r="AD213">
        <f t="shared" si="6"/>
        <v>25</v>
      </c>
      <c r="AE213">
        <f t="shared" si="6"/>
        <v>1</v>
      </c>
      <c r="AF213">
        <f t="shared" si="6"/>
        <v>8</v>
      </c>
      <c r="AG213">
        <f t="shared" si="6"/>
        <v>16</v>
      </c>
      <c r="AH213">
        <f t="shared" si="6"/>
        <v>6</v>
      </c>
      <c r="AI213">
        <f t="shared" si="6"/>
        <v>0</v>
      </c>
      <c r="AJ213">
        <f t="shared" si="6"/>
        <v>7</v>
      </c>
      <c r="AK213">
        <f t="shared" si="6"/>
        <v>0</v>
      </c>
      <c r="AL213">
        <f t="shared" si="6"/>
        <v>1</v>
      </c>
      <c r="AM213">
        <f t="shared" si="6"/>
        <v>1</v>
      </c>
      <c r="AN213">
        <f>COUNTIF(AN2:AN211,"Monthly")</f>
        <v>38</v>
      </c>
      <c r="AP213">
        <f>COUNTIF(AP2:AP211,"Monthly")</f>
        <v>36</v>
      </c>
      <c r="AQ213">
        <f>COUNTIF(AQ2:AQ211,"Monthly")</f>
        <v>37</v>
      </c>
      <c r="AS213">
        <f>COUNTIF(AS2:AS211,"Monthly")</f>
        <v>82</v>
      </c>
      <c r="BD213">
        <f t="shared" ref="BD213:BE213" si="7">COUNTIF(BD2:BD211,"Monthly")</f>
        <v>65</v>
      </c>
      <c r="BE213">
        <f t="shared" si="7"/>
        <v>54</v>
      </c>
      <c r="BH213">
        <f t="shared" ref="BH213:BI213" si="8">COUNTIF(BH2:BH211,"Monthly")</f>
        <v>38</v>
      </c>
      <c r="BI213">
        <f t="shared" si="8"/>
        <v>80</v>
      </c>
      <c r="BK213">
        <f>COUNTIF(BK2:BK211,"Monthly")</f>
        <v>36</v>
      </c>
      <c r="CL213">
        <f t="shared" ref="CL213:CQ213" si="9">COUNTIF(CL2:CL211,"Monthly")</f>
        <v>78</v>
      </c>
      <c r="CM213">
        <f t="shared" si="9"/>
        <v>60</v>
      </c>
      <c r="CN213">
        <f t="shared" si="9"/>
        <v>64</v>
      </c>
      <c r="CO213">
        <f t="shared" si="9"/>
        <v>37</v>
      </c>
      <c r="CP213">
        <f t="shared" si="9"/>
        <v>65</v>
      </c>
      <c r="CQ213">
        <f t="shared" si="9"/>
        <v>14</v>
      </c>
      <c r="CR213">
        <f>COUNTIF(CR2:CR211,"Monthly")</f>
        <v>59</v>
      </c>
    </row>
    <row r="214" spans="1:96" ht="12.75" customHeight="1">
      <c r="E214">
        <f>COUNTIF(E2:E211,"2")</f>
        <v>13</v>
      </c>
      <c r="F214">
        <f t="shared" ref="F214:V214" si="10">COUNTIF(F2:F211,"2")</f>
        <v>57</v>
      </c>
      <c r="G214">
        <f t="shared" si="10"/>
        <v>5</v>
      </c>
      <c r="H214">
        <f t="shared" si="10"/>
        <v>29</v>
      </c>
      <c r="I214">
        <f t="shared" si="10"/>
        <v>44</v>
      </c>
      <c r="J214">
        <f t="shared" si="10"/>
        <v>55</v>
      </c>
      <c r="K214">
        <f t="shared" si="10"/>
        <v>33</v>
      </c>
      <c r="L214">
        <f t="shared" si="10"/>
        <v>46</v>
      </c>
      <c r="M214">
        <f t="shared" si="10"/>
        <v>1</v>
      </c>
      <c r="N214">
        <f t="shared" si="10"/>
        <v>3</v>
      </c>
      <c r="O214">
        <f t="shared" si="10"/>
        <v>2</v>
      </c>
      <c r="P214">
        <f t="shared" si="10"/>
        <v>22</v>
      </c>
      <c r="Q214">
        <f t="shared" si="10"/>
        <v>6</v>
      </c>
      <c r="R214">
        <f t="shared" si="10"/>
        <v>16</v>
      </c>
      <c r="S214">
        <f t="shared" si="10"/>
        <v>3</v>
      </c>
      <c r="T214">
        <f t="shared" si="10"/>
        <v>30</v>
      </c>
      <c r="U214">
        <f t="shared" si="10"/>
        <v>0</v>
      </c>
      <c r="V214">
        <f t="shared" si="10"/>
        <v>50</v>
      </c>
      <c r="Y214">
        <f t="shared" ref="Y214:AM214" si="11">COUNTIF(Y2:Y211,"2")</f>
        <v>4</v>
      </c>
      <c r="Z214">
        <f t="shared" si="11"/>
        <v>59</v>
      </c>
      <c r="AA214">
        <f t="shared" si="11"/>
        <v>46</v>
      </c>
      <c r="AB214">
        <f t="shared" si="11"/>
        <v>66</v>
      </c>
      <c r="AC214">
        <f t="shared" si="11"/>
        <v>28</v>
      </c>
      <c r="AD214">
        <f t="shared" si="11"/>
        <v>32</v>
      </c>
      <c r="AE214">
        <f t="shared" si="11"/>
        <v>3</v>
      </c>
      <c r="AF214">
        <f t="shared" si="11"/>
        <v>22</v>
      </c>
      <c r="AG214">
        <f t="shared" si="11"/>
        <v>34</v>
      </c>
      <c r="AH214">
        <f t="shared" si="11"/>
        <v>10</v>
      </c>
      <c r="AI214">
        <f t="shared" si="11"/>
        <v>12</v>
      </c>
      <c r="AJ214">
        <f t="shared" si="11"/>
        <v>36</v>
      </c>
      <c r="AK214">
        <f t="shared" si="11"/>
        <v>22</v>
      </c>
      <c r="AL214">
        <f t="shared" si="11"/>
        <v>1</v>
      </c>
      <c r="AM214">
        <f t="shared" si="11"/>
        <v>6</v>
      </c>
      <c r="AN214">
        <f>COUNTIF(AN2:AN211,"Weekly")</f>
        <v>28</v>
      </c>
      <c r="AP214">
        <f>COUNTIF(AP2:AP211,"Weekly")</f>
        <v>50</v>
      </c>
      <c r="AQ214">
        <f>COUNTIF(AQ2:AQ211,"Weekly")</f>
        <v>46</v>
      </c>
      <c r="AS214">
        <f>COUNTIF(AS2:AS211,"Weekly")</f>
        <v>52</v>
      </c>
      <c r="BD214">
        <f t="shared" ref="BD214:BE214" si="12">COUNTIF(BD2:BD211,"Weekly")</f>
        <v>72</v>
      </c>
      <c r="BE214">
        <f t="shared" si="12"/>
        <v>103</v>
      </c>
      <c r="BH214">
        <f t="shared" ref="BH214:BI214" si="13">COUNTIF(BH2:BH211,"Weekly")</f>
        <v>19</v>
      </c>
      <c r="BI214">
        <f t="shared" si="13"/>
        <v>39</v>
      </c>
      <c r="BK214">
        <f>COUNTIF(BK2:BK211,"Weekly")</f>
        <v>89</v>
      </c>
      <c r="CL214">
        <f t="shared" ref="CL214:CQ214" si="14">COUNTIF(CL2:CL211,"Weekly")</f>
        <v>49</v>
      </c>
      <c r="CM214">
        <f t="shared" si="14"/>
        <v>25</v>
      </c>
      <c r="CN214">
        <f t="shared" si="14"/>
        <v>18</v>
      </c>
      <c r="CO214">
        <f t="shared" si="14"/>
        <v>9</v>
      </c>
      <c r="CP214">
        <f t="shared" si="14"/>
        <v>51</v>
      </c>
      <c r="CQ214">
        <f t="shared" si="14"/>
        <v>9</v>
      </c>
      <c r="CR214">
        <f>COUNTIF(CR2:CR211,"Weekly")</f>
        <v>63</v>
      </c>
    </row>
    <row r="215" spans="1:96" ht="12.75" customHeight="1">
      <c r="E215">
        <f>COUNTIF(E2:E211,"3")</f>
        <v>26</v>
      </c>
      <c r="F215">
        <f t="shared" ref="F215:V215" si="15">COUNTIF(F2:F211,"3")</f>
        <v>42</v>
      </c>
      <c r="G215">
        <f t="shared" si="15"/>
        <v>24</v>
      </c>
      <c r="H215">
        <f t="shared" si="15"/>
        <v>48</v>
      </c>
      <c r="I215">
        <f t="shared" si="15"/>
        <v>68</v>
      </c>
      <c r="J215">
        <f t="shared" si="15"/>
        <v>54</v>
      </c>
      <c r="K215">
        <f t="shared" si="15"/>
        <v>72</v>
      </c>
      <c r="L215">
        <f t="shared" si="15"/>
        <v>65</v>
      </c>
      <c r="M215">
        <f t="shared" si="15"/>
        <v>19</v>
      </c>
      <c r="N215">
        <f t="shared" si="15"/>
        <v>35</v>
      </c>
      <c r="O215">
        <f t="shared" si="15"/>
        <v>32</v>
      </c>
      <c r="P215">
        <f t="shared" si="15"/>
        <v>55</v>
      </c>
      <c r="Q215">
        <f t="shared" si="15"/>
        <v>21</v>
      </c>
      <c r="R215">
        <f t="shared" si="15"/>
        <v>41</v>
      </c>
      <c r="S215">
        <f t="shared" si="15"/>
        <v>22</v>
      </c>
      <c r="T215">
        <f t="shared" si="15"/>
        <v>58</v>
      </c>
      <c r="U215">
        <f t="shared" si="15"/>
        <v>0</v>
      </c>
      <c r="V215">
        <f t="shared" si="15"/>
        <v>78</v>
      </c>
      <c r="Y215">
        <f t="shared" ref="Y215:AM215" si="16">COUNTIF(Y2:Y211,"3")</f>
        <v>55</v>
      </c>
      <c r="Z215">
        <f t="shared" si="16"/>
        <v>69</v>
      </c>
      <c r="AA215">
        <f t="shared" si="16"/>
        <v>80</v>
      </c>
      <c r="AB215">
        <f t="shared" si="16"/>
        <v>65</v>
      </c>
      <c r="AC215">
        <f t="shared" si="16"/>
        <v>36</v>
      </c>
      <c r="AD215">
        <f t="shared" si="16"/>
        <v>55</v>
      </c>
      <c r="AE215">
        <f t="shared" si="16"/>
        <v>25</v>
      </c>
      <c r="AF215">
        <f t="shared" si="16"/>
        <v>63</v>
      </c>
      <c r="AG215">
        <f t="shared" si="16"/>
        <v>72</v>
      </c>
      <c r="AH215">
        <f t="shared" si="16"/>
        <v>54</v>
      </c>
      <c r="AI215">
        <f t="shared" si="16"/>
        <v>42</v>
      </c>
      <c r="AJ215">
        <f t="shared" si="16"/>
        <v>75</v>
      </c>
      <c r="AK215">
        <f t="shared" si="16"/>
        <v>71</v>
      </c>
      <c r="AL215">
        <f t="shared" si="16"/>
        <v>35</v>
      </c>
      <c r="AM215">
        <f t="shared" si="16"/>
        <v>55</v>
      </c>
      <c r="AN215">
        <f>COUNTIF(AN2:AN211,"Daily")</f>
        <v>74</v>
      </c>
      <c r="AP215">
        <f>COUNTIF(AP2:AP211,"Daily")</f>
        <v>28</v>
      </c>
      <c r="AQ215">
        <f>COUNTIF(AQ2:AQ211,"Daily")</f>
        <v>41</v>
      </c>
      <c r="AS215">
        <f>COUNTIF(AS2:AS211,"Daily")</f>
        <v>16</v>
      </c>
      <c r="BD215">
        <f t="shared" ref="BD215:BE215" si="17">COUNTIF(BD2:BD211,"Daily")</f>
        <v>14</v>
      </c>
      <c r="BE215">
        <f t="shared" si="17"/>
        <v>41</v>
      </c>
      <c r="BH215">
        <f t="shared" ref="BH215:BI215" si="18">COUNTIF(BH2:BH211,"Daily")</f>
        <v>5</v>
      </c>
      <c r="BI215">
        <f t="shared" si="18"/>
        <v>18</v>
      </c>
      <c r="BK215">
        <f>COUNTIF(BK2:BK211,"Daily")</f>
        <v>55</v>
      </c>
      <c r="CL215">
        <f t="shared" ref="CL215:CQ215" si="19">COUNTIF(CL2:CL211,"Daily")</f>
        <v>25</v>
      </c>
      <c r="CM215">
        <f t="shared" si="19"/>
        <v>32</v>
      </c>
      <c r="CN215">
        <f t="shared" si="19"/>
        <v>14</v>
      </c>
      <c r="CO215">
        <f t="shared" si="19"/>
        <v>3</v>
      </c>
      <c r="CP215">
        <f t="shared" si="19"/>
        <v>30</v>
      </c>
      <c r="CQ215">
        <f t="shared" si="19"/>
        <v>0</v>
      </c>
      <c r="CR215">
        <f>COUNTIF(CR2:CR211,"Daily")</f>
        <v>32</v>
      </c>
    </row>
    <row r="216" spans="1:96" ht="12.75" customHeight="1">
      <c r="E216">
        <f>COUNTIF(E2:E211,"4")</f>
        <v>59</v>
      </c>
      <c r="F216">
        <f t="shared" ref="F216:V216" si="20">COUNTIF(F2:F211,"4")</f>
        <v>51</v>
      </c>
      <c r="G216">
        <f t="shared" si="20"/>
        <v>84</v>
      </c>
      <c r="H216">
        <f t="shared" si="20"/>
        <v>65</v>
      </c>
      <c r="I216">
        <f t="shared" si="20"/>
        <v>56</v>
      </c>
      <c r="J216">
        <f t="shared" si="20"/>
        <v>45</v>
      </c>
      <c r="K216">
        <f t="shared" si="20"/>
        <v>55</v>
      </c>
      <c r="L216">
        <f t="shared" si="20"/>
        <v>57</v>
      </c>
      <c r="M216">
        <f t="shared" si="20"/>
        <v>87</v>
      </c>
      <c r="N216">
        <f t="shared" si="20"/>
        <v>88</v>
      </c>
      <c r="O216">
        <f t="shared" si="20"/>
        <v>92</v>
      </c>
      <c r="P216">
        <f t="shared" si="20"/>
        <v>84</v>
      </c>
      <c r="Q216">
        <f t="shared" si="20"/>
        <v>49</v>
      </c>
      <c r="R216">
        <f t="shared" si="20"/>
        <v>83</v>
      </c>
      <c r="S216">
        <f t="shared" si="20"/>
        <v>78</v>
      </c>
      <c r="T216">
        <f t="shared" si="20"/>
        <v>73</v>
      </c>
      <c r="U216">
        <f t="shared" si="20"/>
        <v>0</v>
      </c>
      <c r="V216">
        <f t="shared" si="20"/>
        <v>56</v>
      </c>
      <c r="Y216">
        <f t="shared" ref="Y216:AM216" si="21">COUNTIF(Y2:Y211,"4")</f>
        <v>104</v>
      </c>
      <c r="Z216">
        <f t="shared" si="21"/>
        <v>45</v>
      </c>
      <c r="AA216">
        <f t="shared" si="21"/>
        <v>65</v>
      </c>
      <c r="AB216">
        <f t="shared" si="21"/>
        <v>39</v>
      </c>
      <c r="AC216">
        <f t="shared" si="21"/>
        <v>67</v>
      </c>
      <c r="AD216">
        <f t="shared" si="21"/>
        <v>74</v>
      </c>
      <c r="AE216">
        <f t="shared" si="21"/>
        <v>80</v>
      </c>
      <c r="AF216">
        <f t="shared" si="21"/>
        <v>74</v>
      </c>
      <c r="AG216">
        <f t="shared" si="21"/>
        <v>58</v>
      </c>
      <c r="AH216">
        <f t="shared" si="21"/>
        <v>91</v>
      </c>
      <c r="AI216">
        <f t="shared" si="21"/>
        <v>102</v>
      </c>
      <c r="AJ216">
        <f t="shared" si="21"/>
        <v>70</v>
      </c>
      <c r="AK216">
        <f t="shared" si="21"/>
        <v>68</v>
      </c>
      <c r="AL216">
        <f t="shared" si="21"/>
        <v>78</v>
      </c>
      <c r="AM216">
        <f t="shared" si="21"/>
        <v>82</v>
      </c>
      <c r="AN216">
        <f>COUNTIF(AN2:AN211,"Beats me - tell me more!")</f>
        <v>4</v>
      </c>
      <c r="AP216">
        <f>COUNTIF(AP2:AP211,"Beats me - tell me more!")</f>
        <v>8</v>
      </c>
      <c r="AQ216">
        <f>COUNTIF(AQ2:AQ211,"Beats me - tell me more!")</f>
        <v>53</v>
      </c>
      <c r="AS216">
        <f>COUNTIF(AS2:AS211,"Beats me - tell me more!")</f>
        <v>12</v>
      </c>
      <c r="BD216">
        <f t="shared" ref="BD216:BE216" si="22">COUNTIF(BD2:BD211,"Beats me - tell me more!")</f>
        <v>19</v>
      </c>
      <c r="BE216">
        <f t="shared" si="22"/>
        <v>4</v>
      </c>
      <c r="BH216">
        <f t="shared" ref="BH216:BI216" si="23">COUNTIF(BH2:BH211,"Beats me - tell me more!")</f>
        <v>75</v>
      </c>
      <c r="BI216">
        <f t="shared" si="23"/>
        <v>19</v>
      </c>
      <c r="BK216">
        <f>COUNTIF(BK2:BK211,"Beats me - tell me more!")</f>
        <v>10</v>
      </c>
      <c r="CL216">
        <f t="shared" ref="CL216:CQ216" si="24">COUNTIF(CL2:CL211,"Beats me - tell me more!")</f>
        <v>20</v>
      </c>
      <c r="CM216">
        <f t="shared" si="24"/>
        <v>8</v>
      </c>
      <c r="CN216">
        <f t="shared" si="24"/>
        <v>15</v>
      </c>
      <c r="CO216">
        <f t="shared" si="24"/>
        <v>99</v>
      </c>
      <c r="CP216">
        <f t="shared" si="24"/>
        <v>9</v>
      </c>
      <c r="CQ216">
        <f t="shared" si="24"/>
        <v>112</v>
      </c>
      <c r="CR216">
        <f>COUNTIF(CR2:CR211,"Beats me - tell me more!")</f>
        <v>27</v>
      </c>
    </row>
    <row r="217" spans="1:96" ht="12.75" customHeight="1">
      <c r="E217">
        <f>COUNTIF(E2:E211,"5")</f>
        <v>109</v>
      </c>
      <c r="F217">
        <f t="shared" ref="F217:V217" si="25">COUNTIF(F2:F211,"5")</f>
        <v>27</v>
      </c>
      <c r="G217">
        <f t="shared" si="25"/>
        <v>95</v>
      </c>
      <c r="H217">
        <f t="shared" si="25"/>
        <v>49</v>
      </c>
      <c r="I217">
        <f t="shared" si="25"/>
        <v>23</v>
      </c>
      <c r="J217">
        <f t="shared" si="25"/>
        <v>5</v>
      </c>
      <c r="K217">
        <f t="shared" si="25"/>
        <v>21</v>
      </c>
      <c r="L217">
        <f t="shared" si="25"/>
        <v>19</v>
      </c>
      <c r="M217">
        <f t="shared" si="25"/>
        <v>101</v>
      </c>
      <c r="N217">
        <f t="shared" si="25"/>
        <v>82</v>
      </c>
      <c r="O217">
        <f t="shared" si="25"/>
        <v>83</v>
      </c>
      <c r="P217">
        <f t="shared" si="25"/>
        <v>46</v>
      </c>
      <c r="Q217">
        <f t="shared" si="25"/>
        <v>134</v>
      </c>
      <c r="R217">
        <f t="shared" si="25"/>
        <v>69</v>
      </c>
      <c r="S217">
        <f t="shared" si="25"/>
        <v>107</v>
      </c>
      <c r="T217">
        <f t="shared" si="25"/>
        <v>44</v>
      </c>
      <c r="U217">
        <f t="shared" si="25"/>
        <v>0</v>
      </c>
      <c r="V217">
        <f t="shared" si="25"/>
        <v>8</v>
      </c>
      <c r="Y217">
        <f t="shared" ref="Y217:AM217" si="26">COUNTIF(Y2:Y211,"5")</f>
        <v>41</v>
      </c>
      <c r="Z217">
        <f t="shared" si="26"/>
        <v>17</v>
      </c>
      <c r="AA217">
        <f t="shared" si="26"/>
        <v>7</v>
      </c>
      <c r="AB217">
        <f t="shared" si="26"/>
        <v>5</v>
      </c>
      <c r="AC217">
        <f t="shared" si="26"/>
        <v>59</v>
      </c>
      <c r="AD217">
        <f t="shared" si="26"/>
        <v>24</v>
      </c>
      <c r="AE217">
        <f t="shared" si="26"/>
        <v>101</v>
      </c>
      <c r="AF217">
        <f t="shared" si="26"/>
        <v>43</v>
      </c>
      <c r="AG217">
        <f t="shared" si="26"/>
        <v>30</v>
      </c>
      <c r="AH217">
        <f t="shared" si="26"/>
        <v>49</v>
      </c>
      <c r="AI217">
        <f t="shared" si="26"/>
        <v>54</v>
      </c>
      <c r="AJ217">
        <f t="shared" si="26"/>
        <v>22</v>
      </c>
      <c r="AK217">
        <f t="shared" si="26"/>
        <v>49</v>
      </c>
      <c r="AL217">
        <f t="shared" si="26"/>
        <v>95</v>
      </c>
      <c r="AM217">
        <f t="shared" si="26"/>
        <v>66</v>
      </c>
    </row>
    <row r="219" spans="1:96" ht="12.75" customHeight="1">
      <c r="E219">
        <v>1</v>
      </c>
      <c r="F219">
        <v>2</v>
      </c>
      <c r="G219">
        <v>3</v>
      </c>
      <c r="H219">
        <v>4</v>
      </c>
      <c r="I219">
        <v>5</v>
      </c>
      <c r="J219">
        <v>6</v>
      </c>
      <c r="K219">
        <v>7</v>
      </c>
      <c r="L219">
        <v>8</v>
      </c>
      <c r="M219">
        <v>9</v>
      </c>
      <c r="N219">
        <v>10</v>
      </c>
      <c r="O219">
        <v>11</v>
      </c>
      <c r="P219">
        <v>12</v>
      </c>
      <c r="Q219">
        <v>13</v>
      </c>
      <c r="R219">
        <v>14</v>
      </c>
      <c r="S219">
        <v>15</v>
      </c>
      <c r="T219">
        <v>16</v>
      </c>
      <c r="V219">
        <v>17</v>
      </c>
      <c r="Y219">
        <v>18</v>
      </c>
      <c r="Z219">
        <v>19</v>
      </c>
      <c r="AA219">
        <v>20</v>
      </c>
      <c r="AB219">
        <v>21</v>
      </c>
      <c r="AC219">
        <v>22</v>
      </c>
      <c r="AD219">
        <v>23</v>
      </c>
      <c r="AE219">
        <v>24</v>
      </c>
      <c r="AF219">
        <v>25</v>
      </c>
      <c r="AG219">
        <v>26</v>
      </c>
      <c r="AH219">
        <v>27</v>
      </c>
      <c r="AI219">
        <v>28</v>
      </c>
      <c r="AJ219">
        <v>29</v>
      </c>
      <c r="AK219">
        <v>30</v>
      </c>
      <c r="AL219">
        <v>31</v>
      </c>
      <c r="AM219">
        <v>32</v>
      </c>
      <c r="AN219">
        <v>33</v>
      </c>
      <c r="AP219">
        <v>34</v>
      </c>
      <c r="AQ219">
        <v>35</v>
      </c>
      <c r="AS219">
        <v>36</v>
      </c>
      <c r="BD219">
        <v>37</v>
      </c>
      <c r="BE219">
        <v>38</v>
      </c>
      <c r="BH219">
        <v>39</v>
      </c>
      <c r="BI219">
        <v>40</v>
      </c>
      <c r="BK219">
        <v>41</v>
      </c>
      <c r="CL219">
        <v>42</v>
      </c>
      <c r="CM219">
        <v>43</v>
      </c>
      <c r="CN219">
        <v>44</v>
      </c>
      <c r="CO219">
        <v>45</v>
      </c>
      <c r="CP219">
        <v>46</v>
      </c>
      <c r="CQ219">
        <v>47</v>
      </c>
      <c r="CR219">
        <v>48</v>
      </c>
    </row>
  </sheetData>
  <autoFilter ref="A1:CR211"/>
  <sortState ref="A2:CR211">
    <sortCondition ref="U2:U211"/>
  </sortState>
  <phoneticPr fontId="2" type="noConversion"/>
  <pageMargins left="0.75" right="0.75" top="1" bottom="1" header="0.5" footer="0.5"/>
  <headerFooter alignWithMargins="0"/>
  <legacyDrawing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Columbus</vt:lpstr>
      <vt:lpstr>Central</vt:lpstr>
      <vt:lpstr>BHS</vt:lpstr>
      <vt:lpstr>Heskett</vt:lpstr>
      <vt:lpstr>Carylwood</vt:lpstr>
      <vt:lpstr>Glendale</vt:lpstr>
      <vt:lpstr>All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Tricia Mencin</cp:lastModifiedBy>
  <dcterms:created xsi:type="dcterms:W3CDTF">2011-05-11T13:01:57Z</dcterms:created>
  <dcterms:modified xsi:type="dcterms:W3CDTF">2011-05-23T17:19:37Z</dcterms:modified>
</cp:coreProperties>
</file>